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showInkAnnotation="0" defaultThemeVersion="124226"/>
  <mc:AlternateContent xmlns:mc="http://schemas.openxmlformats.org/markup-compatibility/2006">
    <mc:Choice Requires="x15">
      <x15ac:absPath xmlns:x15ac="http://schemas.microsoft.com/office/spreadsheetml/2010/11/ac" url="https://d.docs.live.net/a6ff7fe53e02304d/Documentos/CRFR Felipe Meza/Subvenciones Globales/"/>
    </mc:Choice>
  </mc:AlternateContent>
  <xr:revisionPtr revIDLastSave="32" documentId="11_37DFF0626EE006313220D9B85623ECE44465FC9F" xr6:coauthVersionLast="47" xr6:coauthVersionMax="47" xr10:uidLastSave="{023FCE31-4CC4-41BE-B0A6-7A424E55FEBB}"/>
  <workbookProtection workbookAlgorithmName="SHA-512" workbookHashValue="gQgPrCy8mG4fr/APUUCTFnODJ2/rvXCy8S5I0HmKoA+BsG/Va6/ix9D9UMyaq6aU8MAqetvb4zZohltQ/A1wng==" workbookSaltValue="u6JIpyJN0cYFgmqWnLHcxg==" workbookSpinCount="100000" lockStructure="1"/>
  <bookViews>
    <workbookView xWindow="-108" yWindow="-108" windowWidth="23256" windowHeight="12456" xr2:uid="{00000000-000D-0000-FFFF-FFFF00000000}"/>
  </bookViews>
  <sheets>
    <sheet name="Financiamiento propuesto" sheetId="3" r:id="rId1"/>
  </sheets>
  <definedNames>
    <definedName name="CashContributions">'Financiamiento propuesto'!#REF!</definedName>
    <definedName name="_xlnm.Print_Area" localSheetId="0">'Financiamiento propuesto'!$A$1:$L$39</definedName>
    <definedName name="ValidCashOpt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3" i="3" l="1"/>
  <c r="J32" i="3"/>
  <c r="J31" i="3" l="1"/>
  <c r="E16" i="3" l="1"/>
  <c r="H36" i="3" l="1"/>
  <c r="I36" i="3" s="1"/>
  <c r="H35" i="3"/>
  <c r="I35" i="3" s="1"/>
  <c r="J37" i="3"/>
  <c r="H37" i="3"/>
  <c r="I37" i="3" s="1"/>
  <c r="G28" i="3"/>
  <c r="F28" i="3"/>
  <c r="E28" i="3"/>
  <c r="G16" i="3"/>
  <c r="F16" i="3"/>
  <c r="J28" i="3" l="1"/>
  <c r="F29" i="3"/>
  <c r="G29" i="3"/>
  <c r="E29" i="3"/>
  <c r="E30" i="3" s="1"/>
  <c r="H25" i="3"/>
  <c r="I25" i="3" s="1"/>
  <c r="H23" i="3"/>
  <c r="I23" i="3" s="1"/>
  <c r="H13" i="3"/>
  <c r="I13" i="3" s="1"/>
  <c r="J29" i="3" l="1"/>
  <c r="H14" i="3"/>
  <c r="I14" i="3" s="1"/>
  <c r="H24" i="3"/>
  <c r="I24" i="3" s="1"/>
  <c r="H26" i="3"/>
  <c r="I26" i="3" s="1"/>
  <c r="H22" i="3"/>
  <c r="I22" i="3" s="1"/>
  <c r="H12" i="3"/>
  <c r="I12" i="3" s="1"/>
  <c r="J16" i="3" l="1"/>
  <c r="H27" i="3" l="1"/>
  <c r="I27" i="3" s="1"/>
  <c r="H20" i="3"/>
  <c r="I20" i="3" s="1"/>
  <c r="H21" i="3"/>
  <c r="I21" i="3" s="1"/>
  <c r="H19" i="3"/>
  <c r="I19" i="3" s="1"/>
  <c r="H18" i="3"/>
  <c r="I18" i="3" s="1"/>
  <c r="H15" i="3"/>
  <c r="I15" i="3" s="1"/>
  <c r="H11" i="3"/>
  <c r="I11" i="3" s="1"/>
  <c r="H10" i="3"/>
  <c r="I10" i="3" s="1"/>
  <c r="H9" i="3"/>
  <c r="I9" i="3" s="1"/>
  <c r="H8" i="3"/>
  <c r="I8" i="3" s="1"/>
  <c r="J30" i="3" l="1"/>
  <c r="K28" i="3"/>
  <c r="K16" i="3" l="1"/>
  <c r="J38" i="3" l="1"/>
</calcChain>
</file>

<file path=xl/sharedStrings.xml><?xml version="1.0" encoding="utf-8"?>
<sst xmlns="http://schemas.openxmlformats.org/spreadsheetml/2006/main" count="50" uniqueCount="49">
  <si>
    <r>
      <rPr>
        <b/>
        <sz val="10"/>
        <rFont val="Arial Narrow"/>
        <family val="2"/>
      </rPr>
      <t>Clubes/Distritos patrocinadores internacionales</t>
    </r>
  </si>
  <si>
    <r>
      <rPr>
        <sz val="10"/>
        <rFont val="Arial Narrow"/>
        <family val="2"/>
      </rPr>
      <t>Total de contribuciones de los patrocinadores internacionales</t>
    </r>
  </si>
  <si>
    <r>
      <rPr>
        <b/>
        <sz val="10"/>
        <rFont val="Arial Narrow"/>
        <family val="2"/>
      </rPr>
      <t>Total de financiamiento de la subvención global</t>
    </r>
  </si>
  <si>
    <r>
      <rPr>
        <b/>
        <sz val="10"/>
        <rFont val="Arial Narrow"/>
        <family val="2"/>
      </rPr>
      <t>Asegúrate de que todas las cifras sean números enteros</t>
    </r>
  </si>
  <si>
    <r>
      <rPr>
        <sz val="10"/>
        <rFont val="Arial Narrow"/>
        <family val="2"/>
      </rPr>
      <t>Club Rotario de ABC</t>
    </r>
  </si>
  <si>
    <r>
      <rPr>
        <sz val="10"/>
        <rFont val="Arial Narrow"/>
        <family val="2"/>
      </rPr>
      <t>Distrito 1234</t>
    </r>
  </si>
  <si>
    <r>
      <rPr>
        <sz val="10"/>
        <rFont val="Arial Narrow"/>
        <family val="2"/>
      </rPr>
      <t>Club Rotario de XYZ</t>
    </r>
  </si>
  <si>
    <r>
      <rPr>
        <sz val="10"/>
        <rFont val="Arial Narrow"/>
        <family val="2"/>
      </rPr>
      <t>Distrito 5678</t>
    </r>
  </si>
  <si>
    <r>
      <rPr>
        <sz val="10"/>
        <rFont val="Arial Narrow"/>
        <family val="2"/>
      </rPr>
      <t xml:space="preserve">Indica todos los montos de financiamiento y especifica si se trata de Efectivo o procede del Fondo Distrital Designado (FDD). </t>
    </r>
  </si>
  <si>
    <r>
      <rPr>
        <sz val="10"/>
        <rFont val="Arial Narrow"/>
        <family val="2"/>
      </rPr>
      <t>Total de contribuciones de los patrocinadores locales</t>
    </r>
  </si>
  <si>
    <r>
      <rPr>
        <b/>
        <sz val="10"/>
        <rFont val="Arial Narrow"/>
        <family val="2"/>
      </rPr>
      <t>Clubes/Distritos patrocinadores locales</t>
    </r>
  </si>
  <si>
    <r>
      <rPr>
        <sz val="10"/>
        <rFont val="Arial Narrow"/>
        <family val="2"/>
      </rPr>
      <t>Club Rotario de DEF</t>
    </r>
  </si>
  <si>
    <r>
      <rPr>
        <sz val="10"/>
        <rFont val="Arial Narrow"/>
        <family val="2"/>
      </rPr>
      <t>Las contribuciones de los patrocinadores internacionales deben ascender como mínimo al 15 %.</t>
    </r>
  </si>
  <si>
    <r>
      <rPr>
        <b/>
        <sz val="10"/>
        <rFont val="Arial Narrow"/>
        <family val="2"/>
      </rPr>
      <t>Efectivo del proyecto</t>
    </r>
  </si>
  <si>
    <r>
      <rPr>
        <b/>
        <sz val="10"/>
        <rFont val="Arial Narrow"/>
        <family val="2"/>
      </rPr>
      <t>FDD (USD)</t>
    </r>
  </si>
  <si>
    <r>
      <rPr>
        <b/>
        <sz val="10"/>
        <rFont val="Arial Narrow"/>
        <family val="2"/>
      </rPr>
      <t>Efectivo a través de LFR (Equiv USD)</t>
    </r>
  </si>
  <si>
    <r>
      <rPr>
        <sz val="10"/>
        <rFont val="Arial Narrow"/>
        <family val="2"/>
      </rPr>
      <t>Las contribuciones ajenas a Rotary no podrán proceder de organizaciones colaboradoras ni de los beneficiarios del proyecto.</t>
    </r>
  </si>
  <si>
    <r>
      <rPr>
        <sz val="10"/>
        <rFont val="Arial Narrow"/>
        <family val="2"/>
      </rPr>
      <t>Las contribuciones realizadas por rotarios individuales deben ingresarse bajo el nombre de su club.</t>
    </r>
  </si>
  <si>
    <r>
      <rPr>
        <sz val="10"/>
        <rFont val="Arial Narrow"/>
        <family val="2"/>
      </rPr>
      <t>Nº de solicitud de la subvención global</t>
    </r>
  </si>
  <si>
    <r>
      <rPr>
        <sz val="10"/>
        <rFont val="Arial Narrow"/>
        <family val="2"/>
      </rPr>
      <t>El total de financiamiento debe ser de al menos USD 30 000.</t>
    </r>
  </si>
  <si>
    <r>
      <rPr>
        <b/>
        <sz val="10"/>
        <rFont val="Arial Narrow"/>
        <family val="2"/>
      </rPr>
      <t>Total a LFR</t>
    </r>
  </si>
  <si>
    <r>
      <rPr>
        <b/>
        <sz val="10"/>
        <rFont val="Arial Narrow"/>
        <family val="2"/>
      </rPr>
      <t>Utopía</t>
    </r>
  </si>
  <si>
    <r>
      <rPr>
        <sz val="10"/>
        <rFont val="Arial Narrow"/>
        <family val="2"/>
      </rPr>
      <t>Club Rotario de UVW</t>
    </r>
  </si>
  <si>
    <r>
      <rPr>
        <sz val="10"/>
        <rFont val="Arial Narrow"/>
        <family val="2"/>
      </rPr>
      <t>Distrito 6789 (Efectivo)</t>
    </r>
  </si>
  <si>
    <r>
      <rPr>
        <sz val="10"/>
        <rFont val="Arial Narrow"/>
        <family val="2"/>
      </rPr>
      <t>Fundación MNO</t>
    </r>
  </si>
  <si>
    <r>
      <rPr>
        <sz val="10"/>
        <rFont val="Arial Narrow"/>
        <family val="2"/>
      </rPr>
      <t>Fundación PQR</t>
    </r>
  </si>
  <si>
    <r>
      <rPr>
        <b/>
        <sz val="10"/>
        <rFont val="Arial Narrow"/>
        <family val="2"/>
      </rPr>
      <t xml:space="preserve">Total de financiamiento del proyecto </t>
    </r>
    <r>
      <rPr>
        <sz val="10"/>
        <rFont val="Arial Narrow"/>
        <family val="2"/>
      </rPr>
      <t>(debe ser igual al presupuesto)</t>
    </r>
  </si>
  <si>
    <r>
      <rPr>
        <sz val="10"/>
        <rFont val="Arial Narrow"/>
        <family val="2"/>
      </rPr>
      <t>Total de contribuciones de los rotarios</t>
    </r>
  </si>
  <si>
    <r>
      <rPr>
        <sz val="10"/>
        <rFont val="Arial Narrow"/>
        <family val="2"/>
      </rPr>
      <t xml:space="preserve">Contrapartida del Fondo Mundial: </t>
    </r>
  </si>
  <si>
    <r>
      <rPr>
        <b/>
        <sz val="10"/>
        <rFont val="Arial Narrow"/>
        <family val="2"/>
      </rPr>
      <t>Planificador del financiamiento de subvenciones globales</t>
    </r>
  </si>
  <si>
    <r>
      <rPr>
        <b/>
        <sz val="10"/>
        <rFont val="Arial Narrow"/>
        <family val="2"/>
      </rPr>
      <t>1.</t>
    </r>
  </si>
  <si>
    <r>
      <rPr>
        <b/>
        <sz val="10"/>
        <rFont val="Arial Narrow"/>
        <family val="2"/>
      </rPr>
      <t>2.</t>
    </r>
  </si>
  <si>
    <r>
      <rPr>
        <b/>
        <sz val="10"/>
        <rFont val="Arial Narrow"/>
        <family val="2"/>
      </rPr>
      <t>3.</t>
    </r>
  </si>
  <si>
    <r>
      <rPr>
        <b/>
        <sz val="10"/>
        <rFont val="Arial Narrow"/>
        <family val="2"/>
      </rPr>
      <t>4.</t>
    </r>
  </si>
  <si>
    <r>
      <rPr>
        <b/>
        <sz val="10"/>
        <rFont val="Arial Narrow"/>
        <family val="2"/>
      </rPr>
      <t>Otros donantes</t>
    </r>
    <r>
      <rPr>
        <sz val="10"/>
        <rFont val="Arial Narrow"/>
        <family val="2"/>
      </rPr>
      <t xml:space="preserve"> (sin fondos de contrapartida)</t>
    </r>
  </si>
  <si>
    <r>
      <rPr>
        <sz val="10"/>
        <rFont val="Arial Narrow"/>
        <family val="2"/>
      </rPr>
      <t>(5 % NA)</t>
    </r>
  </si>
  <si>
    <t>GG2012345</t>
  </si>
  <si>
    <r>
      <t>Fondo de dotación/Donación dirigida</t>
    </r>
    <r>
      <rPr>
        <sz val="10"/>
        <rFont val="Arial Narrow"/>
        <family val="2"/>
      </rPr>
      <t xml:space="preserve"> #</t>
    </r>
  </si>
  <si>
    <t>T12345</t>
  </si>
  <si>
    <t>País en que se llevará</t>
  </si>
  <si>
    <t>a cabo el proyecto</t>
  </si>
  <si>
    <t>Efectivo remitido al</t>
  </si>
  <si>
    <t>proyecto (Equiv USD)</t>
  </si>
  <si>
    <r>
      <t xml:space="preserve">Contrapartida del Fondo Mundial de LFR </t>
    </r>
    <r>
      <rPr>
        <sz val="10"/>
        <rFont val="Arial Narrow"/>
        <family val="2"/>
      </rPr>
      <t>(80% del FDD)</t>
    </r>
  </si>
  <si>
    <t>(80 % del FDD, 0 % del efectivo) No hay un monto mínimo para los fondos de contrapartida del Fondo Mundial. El monto máximo de la contrapartida con cargo al Fondo Mundial es de USD 400 000.</t>
  </si>
  <si>
    <t>Identifica las fuentes de financiamiento adicional.</t>
  </si>
  <si>
    <t>5.</t>
  </si>
  <si>
    <t>6.</t>
  </si>
  <si>
    <t>Fondos designados por los donantes de La Fundación Rotaria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</si>
</sst>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8" x14ac:knownFonts="1">
    <font>
      <sz val="10"/>
      <name val="Arial"/>
    </font>
    <font>
      <sz val="10"/>
      <name val="Arial"/>
      <family val="2"/>
    </font>
    <font>
      <b/>
      <sz val="10"/>
      <name val="Arial Narrow"/>
      <family val="2"/>
    </font>
    <font>
      <sz val="10"/>
      <name val="Arial Narrow"/>
      <family val="2"/>
    </font>
    <font>
      <sz val="8"/>
      <name val="Arial Narrow"/>
      <family val="2"/>
    </font>
    <font>
      <vertAlign val="superscript"/>
      <sz val="10"/>
      <name val="Arial Narrow"/>
      <family val="2"/>
    </font>
    <font>
      <b/>
      <vertAlign val="superscript"/>
      <sz val="10"/>
      <name val="Arial Narrow"/>
      <family val="2"/>
    </font>
    <font>
      <b/>
      <sz val="8"/>
      <name val="Arial Narrow"/>
      <family val="2"/>
    </font>
  </fonts>
  <fills count="9">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CCFFFF"/>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rgb="FFFFFFCC"/>
        <bgColor indexed="64"/>
      </patternFill>
    </fill>
  </fills>
  <borders count="30">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top style="hair">
        <color indexed="64"/>
      </top>
      <bottom style="hair">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cellStyleXfs>
  <cellXfs count="117">
    <xf numFmtId="0" fontId="0" fillId="0" borderId="0" xfId="0"/>
    <xf numFmtId="164" fontId="3" fillId="5" borderId="1" xfId="1" applyNumberFormat="1" applyFont="1" applyFill="1" applyBorder="1" applyProtection="1"/>
    <xf numFmtId="9" fontId="2" fillId="7" borderId="2" xfId="1" applyNumberFormat="1" applyFont="1" applyFill="1" applyBorder="1" applyAlignment="1" applyProtection="1">
      <alignment horizontal="center" vertical="center" wrapText="1"/>
    </xf>
    <xf numFmtId="165" fontId="3" fillId="5" borderId="5" xfId="2" applyNumberFormat="1" applyFont="1" applyFill="1" applyBorder="1" applyProtection="1"/>
    <xf numFmtId="0" fontId="3" fillId="5" borderId="9" xfId="3" applyFont="1" applyFill="1" applyBorder="1"/>
    <xf numFmtId="0" fontId="3" fillId="2" borderId="0" xfId="3" applyFont="1" applyFill="1" applyProtection="1">
      <protection locked="0"/>
    </xf>
    <xf numFmtId="165" fontId="3" fillId="6" borderId="16" xfId="2" applyNumberFormat="1" applyFont="1" applyFill="1" applyBorder="1" applyProtection="1">
      <protection locked="0"/>
    </xf>
    <xf numFmtId="0" fontId="3" fillId="2" borderId="7" xfId="3" applyFont="1" applyFill="1" applyBorder="1" applyProtection="1">
      <protection locked="0"/>
    </xf>
    <xf numFmtId="165" fontId="3" fillId="5" borderId="1" xfId="2" applyNumberFormat="1" applyFont="1" applyFill="1" applyBorder="1" applyProtection="1"/>
    <xf numFmtId="165" fontId="3" fillId="5" borderId="0" xfId="2" applyNumberFormat="1" applyFont="1" applyFill="1" applyBorder="1" applyProtection="1"/>
    <xf numFmtId="164" fontId="3" fillId="5" borderId="5" xfId="1" applyNumberFormat="1" applyFont="1" applyFill="1" applyBorder="1" applyAlignment="1" applyProtection="1">
      <alignment horizontal="right"/>
    </xf>
    <xf numFmtId="164" fontId="3" fillId="5" borderId="5" xfId="1" applyNumberFormat="1" applyFont="1" applyFill="1" applyBorder="1" applyProtection="1"/>
    <xf numFmtId="164" fontId="3" fillId="5" borderId="0" xfId="1" applyNumberFormat="1" applyFont="1" applyFill="1" applyBorder="1" applyProtection="1"/>
    <xf numFmtId="164" fontId="3" fillId="6" borderId="14" xfId="5" applyNumberFormat="1" applyFont="1" applyFill="1" applyBorder="1" applyProtection="1">
      <protection locked="0"/>
    </xf>
    <xf numFmtId="164" fontId="3" fillId="4" borderId="14" xfId="2" applyNumberFormat="1" applyFont="1" applyFill="1" applyBorder="1" applyProtection="1">
      <protection locked="0"/>
    </xf>
    <xf numFmtId="164" fontId="3" fillId="3" borderId="12" xfId="2" applyNumberFormat="1" applyFont="1" applyFill="1" applyBorder="1" applyProtection="1">
      <protection locked="0"/>
    </xf>
    <xf numFmtId="164" fontId="3" fillId="7" borderId="12" xfId="2" applyNumberFormat="1" applyFont="1" applyFill="1" applyBorder="1" applyProtection="1"/>
    <xf numFmtId="164" fontId="3" fillId="6" borderId="17" xfId="5" applyNumberFormat="1" applyFont="1" applyFill="1" applyBorder="1" applyProtection="1">
      <protection locked="0"/>
    </xf>
    <xf numFmtId="164" fontId="3" fillId="4" borderId="15" xfId="2" applyNumberFormat="1" applyFont="1" applyFill="1" applyBorder="1" applyProtection="1">
      <protection locked="0"/>
    </xf>
    <xf numFmtId="164" fontId="3" fillId="3" borderId="13" xfId="2" applyNumberFormat="1" applyFont="1" applyFill="1" applyBorder="1" applyProtection="1">
      <protection locked="0"/>
    </xf>
    <xf numFmtId="164" fontId="3" fillId="7" borderId="13" xfId="2" applyNumberFormat="1" applyFont="1" applyFill="1" applyBorder="1" applyProtection="1"/>
    <xf numFmtId="0" fontId="6" fillId="5" borderId="0" xfId="1" applyNumberFormat="1" applyFont="1" applyFill="1" applyBorder="1" applyAlignment="1" applyProtection="1">
      <alignment horizontal="left"/>
    </xf>
    <xf numFmtId="0" fontId="6" fillId="5" borderId="9" xfId="3" applyFont="1" applyFill="1" applyBorder="1" applyAlignment="1">
      <alignment horizontal="left"/>
    </xf>
    <xf numFmtId="0" fontId="6" fillId="5" borderId="9" xfId="1" applyNumberFormat="1" applyFont="1" applyFill="1" applyBorder="1" applyAlignment="1" applyProtection="1">
      <alignment horizontal="left"/>
    </xf>
    <xf numFmtId="164" fontId="3" fillId="5" borderId="11" xfId="1" applyNumberFormat="1" applyFont="1" applyFill="1" applyBorder="1" applyProtection="1"/>
    <xf numFmtId="9" fontId="2" fillId="7" borderId="17" xfId="1" applyNumberFormat="1" applyFont="1" applyFill="1" applyBorder="1" applyAlignment="1" applyProtection="1">
      <alignment horizontal="center" vertical="center" wrapText="1"/>
    </xf>
    <xf numFmtId="164" fontId="3" fillId="7" borderId="18" xfId="2" applyNumberFormat="1" applyFont="1" applyFill="1" applyBorder="1" applyProtection="1"/>
    <xf numFmtId="164" fontId="3" fillId="7" borderId="17" xfId="2" applyNumberFormat="1" applyFont="1" applyFill="1" applyBorder="1" applyProtection="1"/>
    <xf numFmtId="0" fontId="3" fillId="2" borderId="0" xfId="3" applyFont="1" applyFill="1" applyAlignment="1" applyProtection="1">
      <alignment horizontal="right"/>
      <protection locked="0"/>
    </xf>
    <xf numFmtId="164" fontId="3" fillId="2" borderId="0" xfId="1" applyNumberFormat="1" applyFont="1" applyFill="1" applyProtection="1">
      <protection locked="0"/>
    </xf>
    <xf numFmtId="0" fontId="3" fillId="2" borderId="0" xfId="0" applyFont="1" applyFill="1" applyProtection="1">
      <protection locked="0"/>
    </xf>
    <xf numFmtId="0" fontId="3" fillId="5" borderId="4" xfId="3" applyFont="1" applyFill="1" applyBorder="1" applyProtection="1">
      <protection locked="0"/>
    </xf>
    <xf numFmtId="0" fontId="3" fillId="5" borderId="9" xfId="3" applyFont="1" applyFill="1" applyBorder="1" applyProtection="1">
      <protection locked="0"/>
    </xf>
    <xf numFmtId="165" fontId="3" fillId="2" borderId="0" xfId="3" applyNumberFormat="1" applyFont="1" applyFill="1" applyProtection="1">
      <protection locked="0"/>
    </xf>
    <xf numFmtId="164" fontId="3" fillId="2" borderId="0" xfId="1" applyNumberFormat="1" applyFont="1" applyFill="1" applyBorder="1" applyProtection="1">
      <protection locked="0"/>
    </xf>
    <xf numFmtId="0" fontId="2" fillId="2" borderId="0" xfId="0" applyFont="1" applyFill="1" applyProtection="1">
      <protection locked="0"/>
    </xf>
    <xf numFmtId="0" fontId="5" fillId="2" borderId="0" xfId="3" applyFont="1" applyFill="1" applyAlignment="1" applyProtection="1">
      <alignment horizontal="right"/>
      <protection locked="0"/>
    </xf>
    <xf numFmtId="0" fontId="5" fillId="2" borderId="0" xfId="3" applyFont="1" applyFill="1" applyProtection="1">
      <protection locked="0"/>
    </xf>
    <xf numFmtId="165" fontId="3" fillId="5" borderId="6" xfId="5" applyNumberFormat="1" applyFont="1" applyFill="1" applyBorder="1" applyProtection="1"/>
    <xf numFmtId="164" fontId="3" fillId="5" borderId="0" xfId="5" applyNumberFormat="1" applyFont="1" applyFill="1" applyBorder="1" applyAlignment="1" applyProtection="1">
      <alignment horizontal="right"/>
    </xf>
    <xf numFmtId="9" fontId="2" fillId="5" borderId="1" xfId="1" applyNumberFormat="1" applyFont="1" applyFill="1" applyBorder="1" applyAlignment="1" applyProtection="1">
      <alignment horizontal="center" vertical="center" wrapText="1"/>
    </xf>
    <xf numFmtId="0" fontId="3" fillId="0" borderId="0" xfId="3" applyFont="1" applyProtection="1">
      <protection locked="0"/>
    </xf>
    <xf numFmtId="9" fontId="2" fillId="5" borderId="0" xfId="1" applyNumberFormat="1" applyFont="1" applyFill="1" applyBorder="1" applyAlignment="1" applyProtection="1">
      <alignment horizontal="center" vertical="center" wrapText="1"/>
    </xf>
    <xf numFmtId="165" fontId="3" fillId="4" borderId="16" xfId="2" applyNumberFormat="1" applyFont="1" applyFill="1" applyBorder="1" applyProtection="1">
      <protection locked="0"/>
    </xf>
    <xf numFmtId="165" fontId="3" fillId="4" borderId="19" xfId="2" applyNumberFormat="1" applyFont="1" applyFill="1" applyBorder="1" applyProtection="1">
      <protection locked="0"/>
    </xf>
    <xf numFmtId="165" fontId="3" fillId="3" borderId="20" xfId="2" applyNumberFormat="1" applyFont="1" applyFill="1" applyBorder="1" applyProtection="1">
      <protection locked="0"/>
    </xf>
    <xf numFmtId="165" fontId="3" fillId="7" borderId="20" xfId="2" applyNumberFormat="1" applyFont="1" applyFill="1" applyBorder="1" applyProtection="1"/>
    <xf numFmtId="165" fontId="3" fillId="7" borderId="16" xfId="2" applyNumberFormat="1" applyFont="1" applyFill="1" applyBorder="1" applyProtection="1"/>
    <xf numFmtId="0" fontId="2" fillId="5" borderId="9" xfId="3" applyFont="1" applyFill="1" applyBorder="1"/>
    <xf numFmtId="0" fontId="2" fillId="0" borderId="2" xfId="1" applyNumberFormat="1" applyFont="1" applyFill="1" applyBorder="1" applyAlignment="1" applyProtection="1">
      <alignment horizontal="left"/>
      <protection locked="0"/>
    </xf>
    <xf numFmtId="164" fontId="3" fillId="5" borderId="1" xfId="1" applyNumberFormat="1" applyFont="1" applyFill="1" applyBorder="1" applyAlignment="1" applyProtection="1">
      <alignment horizontal="center"/>
    </xf>
    <xf numFmtId="165" fontId="3" fillId="5" borderId="0" xfId="2" applyNumberFormat="1" applyFont="1" applyFill="1" applyBorder="1" applyAlignment="1" applyProtection="1">
      <alignment horizontal="right"/>
    </xf>
    <xf numFmtId="164" fontId="3" fillId="5" borderId="0" xfId="1" applyNumberFormat="1" applyFont="1" applyFill="1" applyBorder="1" applyAlignment="1" applyProtection="1">
      <alignment horizontal="right"/>
    </xf>
    <xf numFmtId="164" fontId="3" fillId="7" borderId="21" xfId="2" applyNumberFormat="1" applyFont="1" applyFill="1" applyBorder="1" applyProtection="1"/>
    <xf numFmtId="164" fontId="3" fillId="7" borderId="22" xfId="2" applyNumberFormat="1" applyFont="1" applyFill="1" applyBorder="1" applyProtection="1"/>
    <xf numFmtId="164" fontId="3" fillId="7" borderId="14" xfId="2" applyNumberFormat="1" applyFont="1" applyFill="1" applyBorder="1" applyProtection="1"/>
    <xf numFmtId="49" fontId="2" fillId="2" borderId="23" xfId="1" applyNumberFormat="1" applyFont="1" applyFill="1" applyBorder="1" applyAlignment="1" applyProtection="1">
      <alignment horizontal="left"/>
      <protection locked="0"/>
    </xf>
    <xf numFmtId="49" fontId="2" fillId="2" borderId="24" xfId="1" applyNumberFormat="1" applyFont="1" applyFill="1" applyBorder="1" applyAlignment="1" applyProtection="1">
      <alignment horizontal="left"/>
      <protection locked="0"/>
    </xf>
    <xf numFmtId="164" fontId="3" fillId="5" borderId="0" xfId="1" applyNumberFormat="1" applyFont="1" applyFill="1" applyBorder="1" applyAlignment="1" applyProtection="1">
      <alignment horizontal="left"/>
    </xf>
    <xf numFmtId="9" fontId="4" fillId="5" borderId="0" xfId="4" applyFont="1" applyFill="1" applyBorder="1" applyAlignment="1" applyProtection="1">
      <alignment horizontal="right" vertical="center"/>
    </xf>
    <xf numFmtId="9" fontId="7" fillId="5" borderId="0" xfId="4" applyFont="1" applyFill="1" applyBorder="1" applyAlignment="1" applyProtection="1">
      <alignment horizontal="right" vertical="center"/>
    </xf>
    <xf numFmtId="165" fontId="3" fillId="5" borderId="1" xfId="5" applyNumberFormat="1" applyFont="1" applyFill="1" applyBorder="1" applyProtection="1"/>
    <xf numFmtId="0" fontId="3" fillId="5" borderId="1" xfId="3" applyFont="1" applyFill="1" applyBorder="1" applyAlignment="1">
      <alignment horizontal="right"/>
    </xf>
    <xf numFmtId="0" fontId="3" fillId="5" borderId="4" xfId="3" applyFont="1" applyFill="1" applyBorder="1"/>
    <xf numFmtId="0" fontId="3" fillId="5" borderId="0" xfId="3" applyFont="1" applyFill="1"/>
    <xf numFmtId="0" fontId="2" fillId="5" borderId="0" xfId="3" quotePrefix="1" applyFont="1" applyFill="1" applyAlignment="1">
      <alignment horizontal="left" vertical="center"/>
    </xf>
    <xf numFmtId="0" fontId="2" fillId="5" borderId="0" xfId="3" applyFont="1" applyFill="1" applyAlignment="1">
      <alignment horizontal="left" vertical="center"/>
    </xf>
    <xf numFmtId="164" fontId="2" fillId="5" borderId="0" xfId="1" applyNumberFormat="1" applyFont="1" applyFill="1" applyBorder="1" applyAlignment="1" applyProtection="1">
      <alignment horizontal="center" vertical="center"/>
    </xf>
    <xf numFmtId="164" fontId="2" fillId="5" borderId="0" xfId="1" applyNumberFormat="1" applyFont="1" applyFill="1" applyBorder="1" applyAlignment="1" applyProtection="1">
      <alignment horizontal="center" vertical="center" wrapText="1"/>
    </xf>
    <xf numFmtId="0" fontId="3" fillId="5" borderId="3" xfId="3" applyFont="1" applyFill="1" applyBorder="1"/>
    <xf numFmtId="0" fontId="3" fillId="5" borderId="1" xfId="3" applyFont="1" applyFill="1" applyBorder="1"/>
    <xf numFmtId="164" fontId="3" fillId="5" borderId="8" xfId="1" applyNumberFormat="1" applyFont="1" applyFill="1" applyBorder="1" applyProtection="1"/>
    <xf numFmtId="0" fontId="2" fillId="5" borderId="0" xfId="3" applyFont="1" applyFill="1" applyAlignment="1">
      <alignment vertical="top"/>
    </xf>
    <xf numFmtId="164" fontId="3" fillId="5" borderId="9" xfId="1" applyNumberFormat="1" applyFont="1" applyFill="1" applyBorder="1" applyProtection="1"/>
    <xf numFmtId="0" fontId="3" fillId="5" borderId="9" xfId="3" applyFont="1" applyFill="1" applyBorder="1" applyAlignment="1">
      <alignment horizontal="left" vertical="center"/>
    </xf>
    <xf numFmtId="164" fontId="2" fillId="6" borderId="16" xfId="1" applyNumberFormat="1" applyFont="1" applyFill="1" applyBorder="1" applyAlignment="1" applyProtection="1">
      <alignment horizontal="center" vertical="center"/>
    </xf>
    <xf numFmtId="164" fontId="2" fillId="4" borderId="16" xfId="1" applyNumberFormat="1" applyFont="1" applyFill="1" applyBorder="1" applyAlignment="1" applyProtection="1">
      <alignment horizontal="center" vertical="center" wrapText="1"/>
    </xf>
    <xf numFmtId="164" fontId="2" fillId="3" borderId="2" xfId="1" applyNumberFormat="1" applyFont="1" applyFill="1" applyBorder="1" applyAlignment="1" applyProtection="1">
      <alignment horizontal="left" vertical="center"/>
    </xf>
    <xf numFmtId="164" fontId="2" fillId="3" borderId="2" xfId="1" applyNumberFormat="1" applyFont="1" applyFill="1" applyBorder="1" applyAlignment="1" applyProtection="1">
      <alignment horizontal="center" vertical="center"/>
    </xf>
    <xf numFmtId="164" fontId="2" fillId="3" borderId="2" xfId="1" applyNumberFormat="1" applyFont="1" applyFill="1" applyBorder="1" applyAlignment="1" applyProtection="1">
      <alignment horizontal="center" vertical="center" wrapText="1"/>
    </xf>
    <xf numFmtId="0" fontId="3" fillId="5" borderId="0" xfId="3" applyFont="1" applyFill="1" applyAlignment="1">
      <alignment horizontal="left" vertical="center"/>
    </xf>
    <xf numFmtId="164" fontId="2" fillId="6" borderId="17" xfId="1" applyNumberFormat="1" applyFont="1" applyFill="1" applyBorder="1" applyAlignment="1" applyProtection="1">
      <alignment horizontal="center" vertical="center"/>
    </xf>
    <xf numFmtId="164" fontId="2" fillId="4" borderId="17" xfId="1" applyNumberFormat="1" applyFont="1" applyFill="1" applyBorder="1" applyAlignment="1" applyProtection="1">
      <alignment horizontal="center" vertical="center" wrapText="1"/>
    </xf>
    <xf numFmtId="165" fontId="3" fillId="5" borderId="4" xfId="2" applyNumberFormat="1" applyFont="1" applyFill="1" applyBorder="1" applyProtection="1"/>
    <xf numFmtId="164" fontId="2" fillId="5" borderId="1" xfId="1" applyNumberFormat="1" applyFont="1" applyFill="1" applyBorder="1" applyAlignment="1" applyProtection="1">
      <alignment horizontal="center" vertical="center"/>
    </xf>
    <xf numFmtId="164" fontId="2" fillId="5" borderId="1" xfId="1" applyNumberFormat="1" applyFont="1" applyFill="1" applyBorder="1" applyAlignment="1" applyProtection="1">
      <alignment horizontal="center" vertical="center" wrapText="1"/>
    </xf>
    <xf numFmtId="0" fontId="3" fillId="5" borderId="0" xfId="3" applyFont="1" applyFill="1" applyAlignment="1">
      <alignment horizontal="right"/>
    </xf>
    <xf numFmtId="0" fontId="2" fillId="5" borderId="0" xfId="3" applyFont="1" applyFill="1" applyAlignment="1">
      <alignment horizontal="right"/>
    </xf>
    <xf numFmtId="0" fontId="2" fillId="5" borderId="0" xfId="3" applyFont="1" applyFill="1" applyAlignment="1">
      <alignment horizontal="left"/>
    </xf>
    <xf numFmtId="0" fontId="2" fillId="5" borderId="0" xfId="3" applyFont="1" applyFill="1"/>
    <xf numFmtId="164" fontId="3" fillId="5" borderId="4" xfId="1" applyNumberFormat="1" applyFont="1" applyFill="1" applyBorder="1" applyAlignment="1" applyProtection="1">
      <alignment horizontal="right"/>
    </xf>
    <xf numFmtId="0" fontId="2" fillId="5" borderId="1" xfId="3" applyFont="1" applyFill="1" applyBorder="1" applyAlignment="1">
      <alignment horizontal="right"/>
    </xf>
    <xf numFmtId="0" fontId="3" fillId="5" borderId="10" xfId="3" applyFont="1" applyFill="1" applyBorder="1"/>
    <xf numFmtId="0" fontId="3" fillId="5" borderId="5" xfId="3" applyFont="1" applyFill="1" applyBorder="1"/>
    <xf numFmtId="165" fontId="2" fillId="8" borderId="2" xfId="5" applyNumberFormat="1" applyFont="1" applyFill="1" applyBorder="1" applyAlignment="1" applyProtection="1">
      <alignment horizontal="right"/>
    </xf>
    <xf numFmtId="165" fontId="2" fillId="8" borderId="0" xfId="2" applyNumberFormat="1" applyFont="1" applyFill="1" applyBorder="1" applyProtection="1"/>
    <xf numFmtId="165" fontId="2" fillId="8" borderId="1" xfId="2" applyNumberFormat="1" applyFont="1" applyFill="1" applyBorder="1" applyProtection="1"/>
    <xf numFmtId="165" fontId="3" fillId="7" borderId="19" xfId="2" applyNumberFormat="1" applyFont="1" applyFill="1" applyBorder="1" applyProtection="1"/>
    <xf numFmtId="164" fontId="3" fillId="7" borderId="15" xfId="2" applyNumberFormat="1" applyFont="1" applyFill="1" applyBorder="1" applyProtection="1"/>
    <xf numFmtId="0" fontId="3" fillId="5" borderId="0" xfId="3" applyFont="1" applyFill="1" applyProtection="1">
      <protection locked="0"/>
    </xf>
    <xf numFmtId="164" fontId="3" fillId="5" borderId="0" xfId="1" applyNumberFormat="1" applyFont="1" applyFill="1" applyBorder="1" applyAlignment="1" applyProtection="1">
      <alignment horizontal="center"/>
    </xf>
    <xf numFmtId="49" fontId="3" fillId="5" borderId="0" xfId="1" applyNumberFormat="1" applyFont="1" applyFill="1" applyAlignment="1" applyProtection="1">
      <alignment horizontal="right" wrapText="1"/>
    </xf>
    <xf numFmtId="164" fontId="3" fillId="5" borderId="0" xfId="1" applyNumberFormat="1" applyFont="1" applyFill="1" applyBorder="1" applyAlignment="1" applyProtection="1">
      <protection locked="0"/>
    </xf>
    <xf numFmtId="0" fontId="3" fillId="5" borderId="0" xfId="0" applyFont="1" applyFill="1" applyProtection="1">
      <protection locked="0"/>
    </xf>
    <xf numFmtId="0" fontId="3" fillId="2" borderId="1" xfId="3" applyFont="1" applyFill="1" applyBorder="1" applyProtection="1">
      <protection locked="0"/>
    </xf>
    <xf numFmtId="0" fontId="3" fillId="2" borderId="25" xfId="3" applyFont="1" applyFill="1" applyBorder="1" applyProtection="1">
      <protection locked="0"/>
    </xf>
    <xf numFmtId="0" fontId="3" fillId="2" borderId="26" xfId="3" applyFont="1" applyFill="1" applyBorder="1" applyProtection="1">
      <protection locked="0"/>
    </xf>
    <xf numFmtId="0" fontId="3" fillId="2" borderId="27" xfId="3" applyFont="1" applyFill="1" applyBorder="1" applyProtection="1">
      <protection locked="0"/>
    </xf>
    <xf numFmtId="0" fontId="3" fillId="2" borderId="4" xfId="3" applyFont="1" applyFill="1" applyBorder="1" applyProtection="1">
      <protection locked="0"/>
    </xf>
    <xf numFmtId="0" fontId="3" fillId="2" borderId="10" xfId="3" applyFont="1" applyFill="1" applyBorder="1" applyProtection="1">
      <protection locked="0"/>
    </xf>
    <xf numFmtId="0" fontId="3" fillId="2" borderId="2" xfId="3" applyFont="1" applyFill="1" applyBorder="1" applyProtection="1">
      <protection locked="0"/>
    </xf>
    <xf numFmtId="165" fontId="3" fillId="3" borderId="2" xfId="2" applyNumberFormat="1" applyFont="1" applyFill="1" applyBorder="1" applyProtection="1">
      <protection locked="0"/>
    </xf>
    <xf numFmtId="0" fontId="3" fillId="2" borderId="28" xfId="3" applyFont="1" applyFill="1" applyBorder="1" applyProtection="1">
      <protection locked="0"/>
    </xf>
    <xf numFmtId="165" fontId="3" fillId="4" borderId="14" xfId="2" applyNumberFormat="1" applyFont="1" applyFill="1" applyBorder="1" applyProtection="1">
      <protection locked="0"/>
    </xf>
    <xf numFmtId="0" fontId="3" fillId="2" borderId="29" xfId="3" applyFont="1" applyFill="1" applyBorder="1" applyProtection="1">
      <protection locked="0"/>
    </xf>
    <xf numFmtId="164" fontId="3" fillId="5" borderId="0" xfId="1" applyNumberFormat="1" applyFont="1" applyFill="1" applyBorder="1" applyAlignment="1" applyProtection="1">
      <protection locked="0"/>
    </xf>
    <xf numFmtId="0" fontId="3" fillId="5" borderId="0" xfId="0" applyFont="1" applyFill="1" applyProtection="1">
      <protection locked="0"/>
    </xf>
  </cellXfs>
  <cellStyles count="6">
    <cellStyle name="Comma_Book2" xfId="1" xr:uid="{00000000-0005-0000-0000-000000000000}"/>
    <cellStyle name="Currency" xfId="5" builtinId="4"/>
    <cellStyle name="Currency_Book2" xfId="2" xr:uid="{00000000-0005-0000-0000-000002000000}"/>
    <cellStyle name="Normal" xfId="0" builtinId="0"/>
    <cellStyle name="Normal_Book2" xfId="3" xr:uid="{00000000-0005-0000-0000-000004000000}"/>
    <cellStyle name="Percent" xfId="4" builtinId="5"/>
  </cellStyles>
  <dxfs count="1">
    <dxf>
      <font>
        <color rgb="FF9C0006"/>
      </font>
      <fill>
        <patternFill>
          <bgColor rgb="FFFFC7CE"/>
        </patternFill>
      </fill>
    </dxf>
  </dxfs>
  <tableStyles count="0" defaultTableStyle="TableStyleMedium2" defaultPivotStyle="PivotStyleLight16"/>
  <colors>
    <mruColors>
      <color rgb="FFFFFFCC"/>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7"/>
  <sheetViews>
    <sheetView tabSelected="1" zoomScaleNormal="100" workbookViewId="0">
      <pane ySplit="6" topLeftCell="A7" activePane="bottomLeft" state="frozen"/>
      <selection pane="bottomLeft" activeCell="J8" sqref="J8:K8"/>
    </sheetView>
  </sheetViews>
  <sheetFormatPr defaultColWidth="9.109375" defaultRowHeight="13.8" x14ac:dyDescent="0.3"/>
  <cols>
    <col min="1" max="1" width="2.77734375" style="5" customWidth="1"/>
    <col min="2" max="2" width="2.6640625" style="5" customWidth="1"/>
    <col min="3" max="3" width="45.77734375" style="5" bestFit="1" customWidth="1"/>
    <col min="4" max="4" width="7.44140625" style="5" customWidth="1"/>
    <col min="5" max="5" width="12.77734375" style="29" customWidth="1"/>
    <col min="6" max="6" width="10.6640625" style="29" customWidth="1"/>
    <col min="7" max="7" width="12.77734375" style="29" customWidth="1"/>
    <col min="8" max="10" width="10.6640625" style="29" customWidth="1"/>
    <col min="11" max="11" width="4.77734375" style="29" customWidth="1"/>
    <col min="12" max="12" width="2.77734375" style="29" customWidth="1"/>
    <col min="13" max="13" width="2.6640625" style="5" customWidth="1"/>
    <col min="14" max="14" width="30.6640625" style="5" bestFit="1" customWidth="1"/>
    <col min="15" max="16384" width="9.109375" style="5"/>
  </cols>
  <sheetData>
    <row r="1" spans="1:13" x14ac:dyDescent="0.3">
      <c r="A1" s="30" t="s">
        <v>8</v>
      </c>
    </row>
    <row r="2" spans="1:13" x14ac:dyDescent="0.3">
      <c r="A2" s="69"/>
      <c r="B2" s="70"/>
      <c r="C2" s="70"/>
      <c r="D2" s="70"/>
      <c r="E2" s="1"/>
      <c r="F2" s="1"/>
      <c r="G2" s="1"/>
      <c r="H2" s="1"/>
      <c r="I2" s="1"/>
      <c r="J2" s="1"/>
      <c r="K2" s="1"/>
      <c r="L2" s="71"/>
    </row>
    <row r="3" spans="1:13" x14ac:dyDescent="0.3">
      <c r="A3" s="63"/>
      <c r="B3" s="72" t="s">
        <v>29</v>
      </c>
      <c r="C3" s="64"/>
      <c r="D3" s="64"/>
      <c r="E3" s="12"/>
      <c r="F3" s="12"/>
      <c r="G3" s="100" t="s">
        <v>39</v>
      </c>
      <c r="H3" s="12"/>
      <c r="I3" s="12"/>
      <c r="J3" s="12"/>
      <c r="K3" s="12"/>
      <c r="L3" s="73"/>
    </row>
    <row r="4" spans="1:13" ht="27.6" x14ac:dyDescent="0.3">
      <c r="A4" s="63"/>
      <c r="B4" s="72"/>
      <c r="C4" s="64"/>
      <c r="D4" s="64"/>
      <c r="E4" s="10" t="s">
        <v>18</v>
      </c>
      <c r="F4" s="49" t="s">
        <v>36</v>
      </c>
      <c r="G4" s="101" t="s">
        <v>40</v>
      </c>
      <c r="H4" s="56" t="s">
        <v>21</v>
      </c>
      <c r="I4" s="57"/>
      <c r="J4" s="12"/>
      <c r="K4" s="12"/>
      <c r="L4" s="73"/>
    </row>
    <row r="5" spans="1:13" ht="27.6" x14ac:dyDescent="0.3">
      <c r="A5" s="63"/>
      <c r="B5" s="72"/>
      <c r="C5" s="80"/>
      <c r="D5" s="74"/>
      <c r="E5" s="75" t="s">
        <v>14</v>
      </c>
      <c r="F5" s="76" t="s">
        <v>41</v>
      </c>
      <c r="G5" s="77"/>
      <c r="H5" s="78" t="s">
        <v>15</v>
      </c>
      <c r="I5" s="79"/>
      <c r="J5" s="58"/>
      <c r="K5" s="12"/>
      <c r="L5" s="4"/>
    </row>
    <row r="6" spans="1:13" ht="27.6" x14ac:dyDescent="0.3">
      <c r="A6" s="63"/>
      <c r="B6" s="80"/>
      <c r="C6" s="80"/>
      <c r="D6" s="74"/>
      <c r="E6" s="81"/>
      <c r="F6" s="82" t="s">
        <v>42</v>
      </c>
      <c r="G6" s="79" t="s">
        <v>13</v>
      </c>
      <c r="H6" s="2">
        <v>0.05</v>
      </c>
      <c r="I6" s="25" t="s">
        <v>20</v>
      </c>
      <c r="J6" s="83"/>
      <c r="K6" s="59"/>
      <c r="L6" s="4"/>
    </row>
    <row r="7" spans="1:13" s="41" customFormat="1" x14ac:dyDescent="0.3">
      <c r="A7" s="63"/>
      <c r="B7" s="65" t="s">
        <v>30</v>
      </c>
      <c r="C7" s="66" t="s">
        <v>10</v>
      </c>
      <c r="D7" s="66"/>
      <c r="E7" s="84"/>
      <c r="F7" s="85"/>
      <c r="G7" s="85"/>
      <c r="H7" s="40"/>
      <c r="I7" s="40"/>
      <c r="J7" s="9"/>
      <c r="K7" s="59"/>
      <c r="L7" s="4"/>
      <c r="M7" s="5"/>
    </row>
    <row r="8" spans="1:13" x14ac:dyDescent="0.3">
      <c r="A8" s="31"/>
      <c r="B8" s="99"/>
      <c r="C8" s="105" t="s">
        <v>5</v>
      </c>
      <c r="D8" s="106"/>
      <c r="E8" s="6">
        <v>5000</v>
      </c>
      <c r="F8" s="44">
        <v>0</v>
      </c>
      <c r="G8" s="45">
        <v>0</v>
      </c>
      <c r="H8" s="46">
        <f t="shared" ref="H8:H15" si="0">G8*0.05</f>
        <v>0</v>
      </c>
      <c r="I8" s="47">
        <f>+G8+H8</f>
        <v>0</v>
      </c>
      <c r="J8" s="115"/>
      <c r="K8" s="116"/>
      <c r="L8" s="32"/>
      <c r="M8" s="33"/>
    </row>
    <row r="9" spans="1:13" x14ac:dyDescent="0.3">
      <c r="A9" s="31"/>
      <c r="B9" s="99"/>
      <c r="C9" s="107" t="s">
        <v>4</v>
      </c>
      <c r="D9" s="7"/>
      <c r="E9" s="13"/>
      <c r="F9" s="14">
        <v>2000</v>
      </c>
      <c r="G9" s="15"/>
      <c r="H9" s="16">
        <f t="shared" si="0"/>
        <v>0</v>
      </c>
      <c r="I9" s="26">
        <f>+G9+H9</f>
        <v>0</v>
      </c>
      <c r="J9" s="115"/>
      <c r="K9" s="116"/>
      <c r="L9" s="32"/>
      <c r="M9" s="33"/>
    </row>
    <row r="10" spans="1:13" x14ac:dyDescent="0.3">
      <c r="A10" s="31"/>
      <c r="B10" s="99"/>
      <c r="C10" s="107" t="s">
        <v>11</v>
      </c>
      <c r="D10" s="7"/>
      <c r="E10" s="13"/>
      <c r="F10" s="14"/>
      <c r="G10" s="15">
        <v>3000</v>
      </c>
      <c r="H10" s="16">
        <f t="shared" si="0"/>
        <v>150</v>
      </c>
      <c r="I10" s="26">
        <f t="shared" ref="I10:I15" si="1">+G10+H10</f>
        <v>3150</v>
      </c>
      <c r="J10" s="115"/>
      <c r="K10" s="116"/>
      <c r="L10" s="32"/>
      <c r="M10" s="33"/>
    </row>
    <row r="11" spans="1:13" x14ac:dyDescent="0.3">
      <c r="A11" s="31"/>
      <c r="B11" s="99"/>
      <c r="C11" s="107"/>
      <c r="D11" s="7"/>
      <c r="E11" s="13"/>
      <c r="F11" s="14"/>
      <c r="G11" s="15"/>
      <c r="H11" s="16">
        <f t="shared" si="0"/>
        <v>0</v>
      </c>
      <c r="I11" s="26">
        <f t="shared" si="1"/>
        <v>0</v>
      </c>
      <c r="J11" s="115"/>
      <c r="K11" s="116"/>
      <c r="L11" s="32"/>
      <c r="M11" s="33"/>
    </row>
    <row r="12" spans="1:13" x14ac:dyDescent="0.3">
      <c r="A12" s="31"/>
      <c r="B12" s="99"/>
      <c r="C12" s="108"/>
      <c r="E12" s="13"/>
      <c r="F12" s="14"/>
      <c r="G12" s="15"/>
      <c r="H12" s="16">
        <f t="shared" si="0"/>
        <v>0</v>
      </c>
      <c r="I12" s="26">
        <f t="shared" si="1"/>
        <v>0</v>
      </c>
      <c r="J12" s="102"/>
      <c r="K12" s="103"/>
      <c r="L12" s="32"/>
      <c r="M12" s="33"/>
    </row>
    <row r="13" spans="1:13" x14ac:dyDescent="0.3">
      <c r="A13" s="31"/>
      <c r="B13" s="99"/>
      <c r="C13" s="107"/>
      <c r="D13" s="7"/>
      <c r="E13" s="13"/>
      <c r="F13" s="14"/>
      <c r="G13" s="15"/>
      <c r="H13" s="16">
        <f t="shared" ref="H13" si="2">G13*0.05</f>
        <v>0</v>
      </c>
      <c r="I13" s="26">
        <f t="shared" si="1"/>
        <v>0</v>
      </c>
      <c r="J13" s="102"/>
      <c r="K13" s="103"/>
      <c r="L13" s="32"/>
      <c r="M13" s="33"/>
    </row>
    <row r="14" spans="1:13" x14ac:dyDescent="0.3">
      <c r="A14" s="31"/>
      <c r="B14" s="99"/>
      <c r="C14" s="107"/>
      <c r="D14" s="7"/>
      <c r="E14" s="13"/>
      <c r="F14" s="14"/>
      <c r="G14" s="15"/>
      <c r="H14" s="16">
        <f t="shared" si="0"/>
        <v>0</v>
      </c>
      <c r="I14" s="26">
        <f t="shared" si="1"/>
        <v>0</v>
      </c>
      <c r="J14" s="102"/>
      <c r="K14" s="103"/>
      <c r="L14" s="32"/>
      <c r="M14" s="33"/>
    </row>
    <row r="15" spans="1:13" x14ac:dyDescent="0.3">
      <c r="A15" s="31"/>
      <c r="B15" s="99"/>
      <c r="C15" s="109"/>
      <c r="E15" s="17"/>
      <c r="F15" s="18"/>
      <c r="G15" s="19"/>
      <c r="H15" s="20">
        <f t="shared" si="0"/>
        <v>0</v>
      </c>
      <c r="I15" s="27">
        <f t="shared" si="1"/>
        <v>0</v>
      </c>
      <c r="J15" s="115"/>
      <c r="K15" s="116"/>
      <c r="L15" s="32"/>
      <c r="M15" s="33"/>
    </row>
    <row r="16" spans="1:13" x14ac:dyDescent="0.3">
      <c r="A16" s="63"/>
      <c r="B16" s="64"/>
      <c r="C16" s="62" t="s">
        <v>9</v>
      </c>
      <c r="D16" s="62"/>
      <c r="E16" s="61">
        <f>SUM(E8:E15)</f>
        <v>5000</v>
      </c>
      <c r="F16" s="61">
        <f>SUM(F8:F15)</f>
        <v>2000</v>
      </c>
      <c r="G16" s="61">
        <f>SUM(G8:G15)</f>
        <v>3000</v>
      </c>
      <c r="H16" s="50"/>
      <c r="I16" s="50"/>
      <c r="J16" s="9">
        <f>SUM(F8:G15, E8:E15)</f>
        <v>10000</v>
      </c>
      <c r="K16" s="59">
        <f>+J16/J29</f>
        <v>0.22222222222222221</v>
      </c>
      <c r="L16" s="4"/>
      <c r="M16" s="33"/>
    </row>
    <row r="17" spans="1:13" s="41" customFormat="1" ht="12.9" customHeight="1" x14ac:dyDescent="0.3">
      <c r="A17" s="63"/>
      <c r="B17" s="65" t="s">
        <v>31</v>
      </c>
      <c r="C17" s="66" t="s">
        <v>0</v>
      </c>
      <c r="D17" s="66"/>
      <c r="E17" s="67"/>
      <c r="F17" s="68"/>
      <c r="G17" s="68"/>
      <c r="H17" s="42"/>
      <c r="I17" s="42"/>
      <c r="J17" s="9"/>
      <c r="K17" s="59"/>
      <c r="L17" s="4"/>
      <c r="M17" s="33"/>
    </row>
    <row r="18" spans="1:13" x14ac:dyDescent="0.3">
      <c r="A18" s="31"/>
      <c r="B18" s="99"/>
      <c r="C18" s="105" t="s">
        <v>7</v>
      </c>
      <c r="D18" s="106"/>
      <c r="E18" s="6">
        <v>20000</v>
      </c>
      <c r="F18" s="44">
        <v>0</v>
      </c>
      <c r="G18" s="45">
        <v>0</v>
      </c>
      <c r="H18" s="46">
        <f t="shared" ref="H18:H27" si="3">G18*0.05</f>
        <v>0</v>
      </c>
      <c r="I18" s="47">
        <f>+G18+H18</f>
        <v>0</v>
      </c>
      <c r="J18" s="115"/>
      <c r="K18" s="116"/>
      <c r="L18" s="32"/>
      <c r="M18" s="33"/>
    </row>
    <row r="19" spans="1:13" x14ac:dyDescent="0.3">
      <c r="A19" s="31"/>
      <c r="B19" s="99"/>
      <c r="C19" s="107" t="s">
        <v>23</v>
      </c>
      <c r="D19" s="7"/>
      <c r="E19" s="13"/>
      <c r="F19" s="14">
        <v>5000</v>
      </c>
      <c r="G19" s="15"/>
      <c r="H19" s="16">
        <f t="shared" si="3"/>
        <v>0</v>
      </c>
      <c r="I19" s="26">
        <f t="shared" ref="I19:I27" si="4">+G19+H19</f>
        <v>0</v>
      </c>
      <c r="J19" s="115"/>
      <c r="K19" s="116"/>
      <c r="L19" s="32"/>
      <c r="M19" s="33"/>
    </row>
    <row r="20" spans="1:13" x14ac:dyDescent="0.3">
      <c r="A20" s="31"/>
      <c r="B20" s="99"/>
      <c r="C20" s="107" t="s">
        <v>22</v>
      </c>
      <c r="D20" s="7"/>
      <c r="E20" s="13"/>
      <c r="F20" s="14">
        <v>5000</v>
      </c>
      <c r="G20" s="15"/>
      <c r="H20" s="16">
        <f t="shared" si="3"/>
        <v>0</v>
      </c>
      <c r="I20" s="26">
        <f t="shared" si="4"/>
        <v>0</v>
      </c>
      <c r="J20" s="115"/>
      <c r="K20" s="116"/>
      <c r="L20" s="32"/>
      <c r="M20" s="33"/>
    </row>
    <row r="21" spans="1:13" x14ac:dyDescent="0.3">
      <c r="A21" s="31"/>
      <c r="B21" s="99"/>
      <c r="C21" s="108" t="s">
        <v>6</v>
      </c>
      <c r="E21" s="13"/>
      <c r="F21" s="14"/>
      <c r="G21" s="15">
        <v>5000</v>
      </c>
      <c r="H21" s="16">
        <f t="shared" si="3"/>
        <v>250</v>
      </c>
      <c r="I21" s="26">
        <f t="shared" si="4"/>
        <v>5250</v>
      </c>
      <c r="J21" s="115"/>
      <c r="K21" s="116"/>
      <c r="L21" s="32"/>
      <c r="M21" s="33"/>
    </row>
    <row r="22" spans="1:13" x14ac:dyDescent="0.3">
      <c r="A22" s="31"/>
      <c r="B22" s="99"/>
      <c r="C22" s="107"/>
      <c r="D22" s="7"/>
      <c r="E22" s="13"/>
      <c r="F22" s="14"/>
      <c r="G22" s="15"/>
      <c r="H22" s="16">
        <f t="shared" si="3"/>
        <v>0</v>
      </c>
      <c r="I22" s="26">
        <f t="shared" si="4"/>
        <v>0</v>
      </c>
      <c r="J22" s="102"/>
      <c r="K22" s="103"/>
      <c r="L22" s="32"/>
      <c r="M22" s="33"/>
    </row>
    <row r="23" spans="1:13" x14ac:dyDescent="0.3">
      <c r="A23" s="31"/>
      <c r="B23" s="99"/>
      <c r="C23" s="107"/>
      <c r="D23" s="7"/>
      <c r="E23" s="13"/>
      <c r="F23" s="14"/>
      <c r="G23" s="15"/>
      <c r="H23" s="16">
        <f t="shared" ref="H23" si="5">G23*0.05</f>
        <v>0</v>
      </c>
      <c r="I23" s="26">
        <f t="shared" si="4"/>
        <v>0</v>
      </c>
      <c r="J23" s="102"/>
      <c r="K23" s="103"/>
      <c r="L23" s="32"/>
      <c r="M23" s="33"/>
    </row>
    <row r="24" spans="1:13" x14ac:dyDescent="0.3">
      <c r="A24" s="31"/>
      <c r="B24" s="99"/>
      <c r="C24" s="107"/>
      <c r="D24" s="7"/>
      <c r="E24" s="13"/>
      <c r="F24" s="14"/>
      <c r="G24" s="15"/>
      <c r="H24" s="16">
        <f t="shared" si="3"/>
        <v>0</v>
      </c>
      <c r="I24" s="26">
        <f t="shared" si="4"/>
        <v>0</v>
      </c>
      <c r="J24" s="102"/>
      <c r="K24" s="103"/>
      <c r="L24" s="32"/>
      <c r="M24" s="33"/>
    </row>
    <row r="25" spans="1:13" x14ac:dyDescent="0.3">
      <c r="A25" s="31"/>
      <c r="B25" s="99"/>
      <c r="C25" s="107"/>
      <c r="D25" s="7"/>
      <c r="E25" s="13"/>
      <c r="F25" s="14"/>
      <c r="G25" s="15"/>
      <c r="H25" s="54">
        <f t="shared" ref="H25" si="6">G25*0.05</f>
        <v>0</v>
      </c>
      <c r="I25" s="26">
        <f t="shared" si="4"/>
        <v>0</v>
      </c>
      <c r="J25" s="102"/>
      <c r="K25" s="103"/>
      <c r="L25" s="32"/>
      <c r="M25" s="33"/>
    </row>
    <row r="26" spans="1:13" x14ac:dyDescent="0.3">
      <c r="A26" s="31"/>
      <c r="B26" s="99"/>
      <c r="C26" s="107"/>
      <c r="D26" s="7"/>
      <c r="E26" s="13"/>
      <c r="F26" s="14"/>
      <c r="G26" s="15"/>
      <c r="H26" s="55">
        <f t="shared" si="3"/>
        <v>0</v>
      </c>
      <c r="I26" s="55">
        <f t="shared" si="4"/>
        <v>0</v>
      </c>
      <c r="J26" s="102"/>
      <c r="K26" s="103"/>
      <c r="L26" s="32"/>
      <c r="M26" s="33"/>
    </row>
    <row r="27" spans="1:13" x14ac:dyDescent="0.3">
      <c r="A27" s="31"/>
      <c r="B27" s="99"/>
      <c r="C27" s="109"/>
      <c r="E27" s="17"/>
      <c r="F27" s="18"/>
      <c r="G27" s="19"/>
      <c r="H27" s="53">
        <f t="shared" si="3"/>
        <v>0</v>
      </c>
      <c r="I27" s="27">
        <f t="shared" si="4"/>
        <v>0</v>
      </c>
      <c r="J27" s="115"/>
      <c r="K27" s="116"/>
      <c r="L27" s="32"/>
      <c r="M27" s="33"/>
    </row>
    <row r="28" spans="1:13" ht="15.6" x14ac:dyDescent="0.3">
      <c r="A28" s="63"/>
      <c r="B28" s="64"/>
      <c r="C28" s="62" t="s">
        <v>1</v>
      </c>
      <c r="D28" s="62"/>
      <c r="E28" s="38">
        <f>SUM(E18:E27)</f>
        <v>20000</v>
      </c>
      <c r="F28" s="38">
        <f>SUM(F18:F27)</f>
        <v>10000</v>
      </c>
      <c r="G28" s="38">
        <f>SUM(G18:G27)</f>
        <v>5000</v>
      </c>
      <c r="H28" s="50"/>
      <c r="I28" s="50"/>
      <c r="J28" s="3">
        <f>SUM(E28:G28)</f>
        <v>35000</v>
      </c>
      <c r="K28" s="60">
        <f>+J28/J29</f>
        <v>0.77777777777777779</v>
      </c>
      <c r="L28" s="22">
        <v>1</v>
      </c>
    </row>
    <row r="29" spans="1:13" ht="15.45" customHeight="1" x14ac:dyDescent="0.3">
      <c r="A29" s="63"/>
      <c r="B29" s="64"/>
      <c r="C29" s="64"/>
      <c r="D29" s="64"/>
      <c r="E29" s="8">
        <f>+E16+E28</f>
        <v>25000</v>
      </c>
      <c r="F29" s="8">
        <f>+F16+F28</f>
        <v>12000</v>
      </c>
      <c r="G29" s="8">
        <f>+G16+G28</f>
        <v>8000</v>
      </c>
      <c r="H29" s="9"/>
      <c r="I29" s="51" t="s">
        <v>27</v>
      </c>
      <c r="J29" s="8">
        <f>SUM(E29:G29)</f>
        <v>45000</v>
      </c>
      <c r="K29" s="59">
        <v>1</v>
      </c>
      <c r="L29" s="48"/>
    </row>
    <row r="30" spans="1:13" ht="15.6" x14ac:dyDescent="0.3">
      <c r="A30" s="63"/>
      <c r="B30" s="65" t="s">
        <v>32</v>
      </c>
      <c r="C30" s="88" t="s">
        <v>43</v>
      </c>
      <c r="D30" s="88"/>
      <c r="E30" s="94">
        <f>+E29*0.8</f>
        <v>20000</v>
      </c>
      <c r="F30" s="90"/>
      <c r="G30" s="52"/>
      <c r="H30" s="52"/>
      <c r="I30" s="86" t="s">
        <v>28</v>
      </c>
      <c r="J30" s="52">
        <f>+E30</f>
        <v>20000</v>
      </c>
      <c r="K30" s="21"/>
      <c r="L30" s="23">
        <v>2</v>
      </c>
    </row>
    <row r="31" spans="1:13" ht="15.6" x14ac:dyDescent="0.3">
      <c r="A31" s="63"/>
      <c r="B31" s="65" t="s">
        <v>33</v>
      </c>
      <c r="C31" s="88" t="s">
        <v>37</v>
      </c>
      <c r="D31" s="110" t="s">
        <v>38</v>
      </c>
      <c r="E31" s="58"/>
      <c r="F31" s="52"/>
      <c r="G31" s="111">
        <v>10000</v>
      </c>
      <c r="H31" s="100" t="s">
        <v>35</v>
      </c>
      <c r="I31" s="86"/>
      <c r="J31" s="52">
        <f>+G31</f>
        <v>10000</v>
      </c>
      <c r="K31" s="21"/>
      <c r="L31" s="23"/>
    </row>
    <row r="32" spans="1:13" ht="15.6" x14ac:dyDescent="0.3">
      <c r="A32" s="63"/>
      <c r="B32" s="65" t="s">
        <v>46</v>
      </c>
      <c r="C32" s="88" t="s">
        <v>48</v>
      </c>
      <c r="D32" s="110"/>
      <c r="E32" s="58"/>
      <c r="F32" s="52"/>
      <c r="G32" s="111">
        <v>10000</v>
      </c>
      <c r="H32" s="100" t="s">
        <v>35</v>
      </c>
      <c r="I32" s="86"/>
      <c r="J32" s="10">
        <f>+G32</f>
        <v>10000</v>
      </c>
      <c r="K32" s="21"/>
      <c r="L32" s="23"/>
    </row>
    <row r="33" spans="1:13" ht="15.6" x14ac:dyDescent="0.3">
      <c r="A33" s="63"/>
      <c r="B33" s="89"/>
      <c r="C33" s="64"/>
      <c r="D33" s="64"/>
      <c r="E33" s="58"/>
      <c r="F33" s="12"/>
      <c r="G33" s="12"/>
      <c r="H33" s="12"/>
      <c r="I33" s="87" t="s">
        <v>2</v>
      </c>
      <c r="J33" s="95">
        <f>SUM(J29:J32)</f>
        <v>85000</v>
      </c>
      <c r="K33" s="21"/>
      <c r="L33" s="23">
        <v>3</v>
      </c>
    </row>
    <row r="34" spans="1:13" s="41" customFormat="1" ht="12.9" customHeight="1" x14ac:dyDescent="0.3">
      <c r="A34" s="63"/>
      <c r="B34" s="65" t="s">
        <v>47</v>
      </c>
      <c r="C34" s="66" t="s">
        <v>34</v>
      </c>
      <c r="D34" s="66"/>
      <c r="E34" s="67"/>
      <c r="F34" s="68"/>
      <c r="G34" s="68"/>
      <c r="H34" s="42"/>
      <c r="I34" s="42"/>
      <c r="J34" s="9"/>
      <c r="K34" s="59"/>
      <c r="L34" s="4"/>
      <c r="M34" s="33"/>
    </row>
    <row r="35" spans="1:13" s="41" customFormat="1" ht="12.9" customHeight="1" x14ac:dyDescent="0.3">
      <c r="A35" s="63"/>
      <c r="B35" s="66"/>
      <c r="C35" s="105" t="s">
        <v>24</v>
      </c>
      <c r="D35" s="104"/>
      <c r="E35" s="104"/>
      <c r="F35" s="43">
        <v>2000</v>
      </c>
      <c r="G35" s="45">
        <v>0</v>
      </c>
      <c r="H35" s="97">
        <f t="shared" ref="H35:H36" si="7">G35*0.05</f>
        <v>0</v>
      </c>
      <c r="I35" s="97">
        <f>+G35+H35</f>
        <v>0</v>
      </c>
      <c r="J35" s="9"/>
      <c r="K35" s="59"/>
      <c r="L35" s="4"/>
      <c r="M35" s="33"/>
    </row>
    <row r="36" spans="1:13" s="41" customFormat="1" ht="12.9" customHeight="1" x14ac:dyDescent="0.3">
      <c r="A36" s="63"/>
      <c r="B36" s="66"/>
      <c r="C36" s="112" t="s">
        <v>25</v>
      </c>
      <c r="D36" s="7"/>
      <c r="E36" s="7"/>
      <c r="F36" s="113"/>
      <c r="G36" s="15">
        <v>5000</v>
      </c>
      <c r="H36" s="55">
        <f t="shared" si="7"/>
        <v>250</v>
      </c>
      <c r="I36" s="55">
        <f t="shared" ref="I36" si="8">+G36+H36</f>
        <v>5250</v>
      </c>
      <c r="J36" s="9"/>
      <c r="K36" s="59"/>
      <c r="L36" s="4"/>
      <c r="M36" s="33"/>
    </row>
    <row r="37" spans="1:13" ht="15.6" x14ac:dyDescent="0.3">
      <c r="A37" s="63"/>
      <c r="B37" s="64"/>
      <c r="C37" s="114"/>
      <c r="E37" s="5"/>
      <c r="F37" s="18">
        <v>0</v>
      </c>
      <c r="G37" s="19">
        <v>0</v>
      </c>
      <c r="H37" s="98">
        <f t="shared" ref="H37" si="9">G37*0.05</f>
        <v>0</v>
      </c>
      <c r="I37" s="98">
        <f t="shared" ref="I37" si="10">+G37+H37</f>
        <v>0</v>
      </c>
      <c r="J37" s="39">
        <f>SUM(F35:G37)</f>
        <v>7000</v>
      </c>
      <c r="K37" s="12"/>
      <c r="L37" s="23">
        <v>4</v>
      </c>
    </row>
    <row r="38" spans="1:13" x14ac:dyDescent="0.3">
      <c r="A38" s="63"/>
      <c r="B38" s="89"/>
      <c r="C38" s="70"/>
      <c r="D38" s="70"/>
      <c r="E38" s="1"/>
      <c r="F38" s="1"/>
      <c r="G38" s="1"/>
      <c r="H38" s="1"/>
      <c r="I38" s="91" t="s">
        <v>26</v>
      </c>
      <c r="J38" s="96">
        <f>+J33+J37</f>
        <v>92000</v>
      </c>
      <c r="K38" s="1"/>
      <c r="L38" s="4"/>
    </row>
    <row r="39" spans="1:13" x14ac:dyDescent="0.3">
      <c r="A39" s="92"/>
      <c r="B39" s="93"/>
      <c r="C39" s="93"/>
      <c r="D39" s="93"/>
      <c r="E39" s="11"/>
      <c r="F39" s="11"/>
      <c r="G39" s="11"/>
      <c r="H39" s="11"/>
      <c r="I39" s="11"/>
      <c r="J39" s="11"/>
      <c r="K39" s="11"/>
      <c r="L39" s="24"/>
    </row>
    <row r="40" spans="1:13" x14ac:dyDescent="0.3">
      <c r="E40" s="34"/>
      <c r="F40" s="34"/>
      <c r="G40" s="34"/>
      <c r="H40" s="34"/>
      <c r="I40" s="34"/>
      <c r="J40" s="34"/>
      <c r="K40" s="34"/>
      <c r="L40" s="34"/>
    </row>
    <row r="41" spans="1:13" x14ac:dyDescent="0.3">
      <c r="A41" s="28"/>
      <c r="B41" s="35" t="s">
        <v>3</v>
      </c>
    </row>
    <row r="42" spans="1:13" ht="15.6" x14ac:dyDescent="0.3">
      <c r="A42" s="36">
        <v>1</v>
      </c>
      <c r="B42" s="5" t="s">
        <v>12</v>
      </c>
    </row>
    <row r="43" spans="1:13" ht="15.6" x14ac:dyDescent="0.3">
      <c r="A43" s="36">
        <v>2</v>
      </c>
      <c r="B43" s="5" t="s">
        <v>44</v>
      </c>
    </row>
    <row r="44" spans="1:13" ht="15.6" x14ac:dyDescent="0.3">
      <c r="A44" s="36">
        <v>3</v>
      </c>
      <c r="B44" s="5" t="s">
        <v>19</v>
      </c>
    </row>
    <row r="45" spans="1:13" ht="15.6" x14ac:dyDescent="0.3">
      <c r="A45" s="37">
        <v>4</v>
      </c>
      <c r="B45" s="5" t="s">
        <v>45</v>
      </c>
    </row>
    <row r="46" spans="1:13" x14ac:dyDescent="0.3">
      <c r="B46" s="5" t="s">
        <v>16</v>
      </c>
    </row>
    <row r="47" spans="1:13" x14ac:dyDescent="0.3">
      <c r="B47" s="5" t="s">
        <v>17</v>
      </c>
    </row>
  </sheetData>
  <sheetProtection algorithmName="SHA-512" hashValue="TWiqkQpRKQawGNX3JQ0mwdW80QYBTyCo86bbortt3zlNXHCaUhzojHfAEIcGZ8Vg4/GQ9l9/V4Iuv0m/jvPYFA==" saltValue="PADe/mRFsnw/n6CjQP4dow==" spinCount="100000" sheet="1" selectLockedCells="1"/>
  <mergeCells count="10">
    <mergeCell ref="J8:K8"/>
    <mergeCell ref="J9:K9"/>
    <mergeCell ref="J10:K10"/>
    <mergeCell ref="J11:K11"/>
    <mergeCell ref="J15:K15"/>
    <mergeCell ref="J18:K18"/>
    <mergeCell ref="J19:K19"/>
    <mergeCell ref="J20:K20"/>
    <mergeCell ref="J21:K21"/>
    <mergeCell ref="J27:K27"/>
  </mergeCells>
  <phoneticPr fontId="1" type="noConversion"/>
  <conditionalFormatting sqref="K28">
    <cfRule type="cellIs" dxfId="0" priority="1" operator="lessThan">
      <formula>0.15</formula>
    </cfRule>
  </conditionalFormatting>
  <printOptions horizontalCentered="1"/>
  <pageMargins left="0.75" right="0.75" top="0.5" bottom="0.5" header="0.5" footer="0.5"/>
  <pageSetup paperSize="9" scale="99" fitToWidth="0" orientation="landscape" r:id="rId1"/>
  <headerFooter alignWithMargins="0"/>
  <ignoredErrors>
    <ignoredError sqref="B7 B17 B30:B32 B34" numberStoredAsText="1"/>
    <ignoredError sqref="K16 F16"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FAE5461C3AE349BB3D98A940207233" ma:contentTypeVersion="13" ma:contentTypeDescription="Create a new document." ma:contentTypeScope="" ma:versionID="7f30ac1cafc79f3caaca1ffedb1b1b60">
  <xsd:schema xmlns:xsd="http://www.w3.org/2001/XMLSchema" xmlns:xs="http://www.w3.org/2001/XMLSchema" xmlns:p="http://schemas.microsoft.com/office/2006/metadata/properties" xmlns:ns3="781a6be4-de29-4515-a5ba-3286f343e0a9" xmlns:ns4="556be58e-4878-4538-9bdb-238f44a58b61" targetNamespace="http://schemas.microsoft.com/office/2006/metadata/properties" ma:root="true" ma:fieldsID="fd20d1228356437c0ed82cd65f3d032c" ns3:_="" ns4:_="">
    <xsd:import namespace="781a6be4-de29-4515-a5ba-3286f343e0a9"/>
    <xsd:import namespace="556be58e-4878-4538-9bdb-238f44a58b6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1a6be4-de29-4515-a5ba-3286f343e0a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6be58e-4878-4538-9bdb-238f44a58b61"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86BC6B-3461-4C53-A9CF-3A646609C816}">
  <ds:schemaRefs>
    <ds:schemaRef ds:uri="http://purl.org/dc/terms/"/>
    <ds:schemaRef ds:uri="781a6be4-de29-4515-a5ba-3286f343e0a9"/>
    <ds:schemaRef ds:uri="http://purl.org/dc/dcmitype/"/>
    <ds:schemaRef ds:uri="http://schemas.openxmlformats.org/package/2006/metadata/core-properties"/>
    <ds:schemaRef ds:uri="http://schemas.microsoft.com/office/2006/documentManagement/types"/>
    <ds:schemaRef ds:uri="http://schemas.microsoft.com/office/2006/metadata/properties"/>
    <ds:schemaRef ds:uri="http://schemas.microsoft.com/office/infopath/2007/PartnerControls"/>
    <ds:schemaRef ds:uri="556be58e-4878-4538-9bdb-238f44a58b61"/>
    <ds:schemaRef ds:uri="http://www.w3.org/XML/1998/namespace"/>
    <ds:schemaRef ds:uri="http://purl.org/dc/elements/1.1/"/>
  </ds:schemaRefs>
</ds:datastoreItem>
</file>

<file path=customXml/itemProps2.xml><?xml version="1.0" encoding="utf-8"?>
<ds:datastoreItem xmlns:ds="http://schemas.openxmlformats.org/officeDocument/2006/customXml" ds:itemID="{59B6F00B-D28C-4F1A-B1BE-5DC661FE9EAC}">
  <ds:schemaRefs>
    <ds:schemaRef ds:uri="http://schemas.microsoft.com/sharepoint/v3/contenttype/forms"/>
  </ds:schemaRefs>
</ds:datastoreItem>
</file>

<file path=customXml/itemProps3.xml><?xml version="1.0" encoding="utf-8"?>
<ds:datastoreItem xmlns:ds="http://schemas.openxmlformats.org/officeDocument/2006/customXml" ds:itemID="{53AA0D3D-9DB3-48F5-80B3-C33CA6EEB1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1a6be4-de29-4515-a5ba-3286f343e0a9"/>
    <ds:schemaRef ds:uri="556be58e-4878-4538-9bdb-238f44a58b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Financiamiento propuesto</vt:lpstr>
      <vt:lpstr>'Financiamiento propuesto'!Print_Area</vt:lpstr>
    </vt:vector>
  </TitlesOfParts>
  <Company>The Rotary Foundation of Rotary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Matching Grant Budget Calculator</dc:title>
  <dc:creator>Steve Townsend;Lauren.Marquez-Viso@rotary.org</dc:creator>
  <dc:description>Version 8</dc:description>
  <cp:lastModifiedBy>Felipe Meza</cp:lastModifiedBy>
  <cp:lastPrinted>2020-10-22T21:26:56Z</cp:lastPrinted>
  <dcterms:created xsi:type="dcterms:W3CDTF">2002-06-28T17:52:40Z</dcterms:created>
  <dcterms:modified xsi:type="dcterms:W3CDTF">2024-10-30T16:46:28Z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lpwstr>2700.00000000000</vt:lpwstr>
  </property>
  <property fmtid="{D5CDD505-2E9C-101B-9397-08002B2CF9AE}" pid="3" name="RI Document Category">
    <vt:lpwstr>30;#Humanitarian Programs</vt:lpwstr>
  </property>
  <property fmtid="{D5CDD505-2E9C-101B-9397-08002B2CF9AE}" pid="4" name="Display In">
    <vt:lpwstr>English</vt:lpwstr>
  </property>
  <property fmtid="{D5CDD505-2E9C-101B-9397-08002B2CF9AE}" pid="5" name="RI Document Type">
    <vt:lpwstr>Document</vt:lpwstr>
  </property>
  <property fmtid="{D5CDD505-2E9C-101B-9397-08002B2CF9AE}" pid="6" name="ContentTypeId">
    <vt:lpwstr>0x0101003EFAE5461C3AE349BB3D98A940207233</vt:lpwstr>
  </property>
</Properties>
</file>