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karlaalvarez/Downloads/"/>
    </mc:Choice>
  </mc:AlternateContent>
  <xr:revisionPtr revIDLastSave="0" documentId="13_ncr:1_{7D683E0A-5A65-014D-98CD-BE8790151E3A}" xr6:coauthVersionLast="47" xr6:coauthVersionMax="47" xr10:uidLastSave="{00000000-0000-0000-0000-000000000000}"/>
  <bookViews>
    <workbookView xWindow="0" yWindow="500" windowWidth="26720" windowHeight="16020" xr2:uid="{56898F33-5484-421B-AD2C-5AF9C0359B91}"/>
  </bookViews>
  <sheets>
    <sheet name="Hoja1" sheetId="1" r:id="rId1"/>
    <sheet name="Sheet1" sheetId="2" r:id="rId2"/>
    <sheet name="Hoja2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C6" i="2"/>
  <c r="D20" i="1"/>
  <c r="D16" i="1"/>
  <c r="D14" i="1"/>
  <c r="D13" i="1"/>
  <c r="D5" i="1"/>
  <c r="D4" i="1"/>
  <c r="D8" i="1"/>
  <c r="D9" i="1"/>
  <c r="D10" i="1"/>
  <c r="D11" i="1"/>
  <c r="D12" i="1"/>
  <c r="D15" i="1"/>
  <c r="D17" i="1"/>
  <c r="D18" i="1"/>
  <c r="D19" i="1"/>
  <c r="D3" i="1"/>
  <c r="D6" i="1"/>
  <c r="D7" i="1"/>
  <c r="D2" i="1"/>
  <c r="D3" i="2" l="1"/>
  <c r="D4" i="2"/>
  <c r="D5" i="2"/>
  <c r="D6" i="2"/>
  <c r="D2" i="2"/>
  <c r="D64" i="1"/>
</calcChain>
</file>

<file path=xl/sharedStrings.xml><?xml version="1.0" encoding="utf-8"?>
<sst xmlns="http://schemas.openxmlformats.org/spreadsheetml/2006/main" count="169" uniqueCount="116">
  <si>
    <t>Categoría</t>
  </si>
  <si>
    <t>Número de unidades</t>
  </si>
  <si>
    <t>Precio MXN</t>
  </si>
  <si>
    <t>Importe MXN</t>
  </si>
  <si>
    <t>Link de compra</t>
  </si>
  <si>
    <t>Lugar de compra</t>
  </si>
  <si>
    <t>BAMBULAB Impresora A1 Combo</t>
  </si>
  <si>
    <t>https://goo.su/UpaRGL</t>
  </si>
  <si>
    <t>ELEGOO Saturn 4 Ultra 12K Impresora 3D de Resina</t>
  </si>
  <si>
    <t>https://goo.su/03x9L</t>
  </si>
  <si>
    <t>Anycubic Wash &amp; Cure 3 Plus</t>
  </si>
  <si>
    <t>https://goo.su/Zht6wPB</t>
  </si>
  <si>
    <t xml:space="preserve">Resina Para Impresora 3d </t>
  </si>
  <si>
    <t>https://goo.su/rbizy</t>
  </si>
  <si>
    <t>Creality  Space Pi X4</t>
  </si>
  <si>
    <t>Link</t>
  </si>
  <si>
    <t>CNC 30*18 Pro Router Kit GRBL Control 3</t>
  </si>
  <si>
    <t>UPS 2000va/1200w Hikvision</t>
  </si>
  <si>
    <t>https://goo.su/fUx6CF</t>
  </si>
  <si>
    <t xml:space="preserve">Dremel 3000 Mototool </t>
  </si>
  <si>
    <t>https://goo.su/NzYVUGL</t>
  </si>
  <si>
    <t>Juego de accesorios de 327 piezas.</t>
  </si>
  <si>
    <t>https://goo.su/ewbGrU</t>
  </si>
  <si>
    <t xml:space="preserve">MSI Thin NVIDIA GeForce </t>
  </si>
  <si>
    <t xml:space="preserve">PC MSI GeForce </t>
  </si>
  <si>
    <t>Monitor Xiaomi G27i</t>
  </si>
  <si>
    <t>Logitech MK295 Teclado y Mouse</t>
  </si>
  <si>
    <t xml:space="preserve">Epson Workforce Pro WF-7840 </t>
  </si>
  <si>
    <t>https://goo.su/0Kd3l</t>
  </si>
  <si>
    <t xml:space="preserve">Pistola de aire caliente </t>
  </si>
  <si>
    <t>Estación de soldadura</t>
  </si>
  <si>
    <t>Pizarron Blanco</t>
  </si>
  <si>
    <t>Pizarrones Economicos</t>
  </si>
  <si>
    <t>Pantalla 65"</t>
  </si>
  <si>
    <t>Proyector Porik</t>
  </si>
  <si>
    <t>VEX V5 System Bundle</t>
  </si>
  <si>
    <t>VEX</t>
  </si>
  <si>
    <t>VEX Portable Competition Field Perimeter</t>
  </si>
  <si>
    <t>V5 Pneumatics Kit</t>
  </si>
  <si>
    <t>Inertial Sensor</t>
  </si>
  <si>
    <t>Distance Sensor</t>
  </si>
  <si>
    <t>Optical Sensor</t>
  </si>
  <si>
    <t>AI Vision Sensor</t>
  </si>
  <si>
    <t>V5 GPS Sensor</t>
  </si>
  <si>
    <t>VEX V5 Competition License Plate Kit</t>
  </si>
  <si>
    <t>#8-32 Keps Nut (100-pack)</t>
  </si>
  <si>
    <t>#8-32 Nylock Nut (100-pack)</t>
  </si>
  <si>
    <t>#8-32 Hex Nut (100-pack)</t>
  </si>
  <si>
    <t>Shaft Add-On Kit</t>
  </si>
  <si>
    <t>Long Shaft Add-On Pack</t>
  </si>
  <si>
    <t>12" Drive Shaft (4-pack)</t>
  </si>
  <si>
    <t>Short Capped Shaft Add-On Pack</t>
  </si>
  <si>
    <t>Long Capped Shaft Add-On Pack</t>
  </si>
  <si>
    <t>VEX IQ Education Kit (2nd generation)</t>
  </si>
  <si>
    <t>VEX IQ Robotics Competition Field Perimeter &amp; Tiles</t>
  </si>
  <si>
    <t>IQ Robot Battery (Li-Ion, 2000 mAh)</t>
  </si>
  <si>
    <t>IQ Pneumatics Kit</t>
  </si>
  <si>
    <t>Smart Cables (Short Assortment)</t>
  </si>
  <si>
    <t>Smart Cables (Long Assortment)</t>
  </si>
  <si>
    <t>Chain &amp; Sprocket Kit</t>
  </si>
  <si>
    <t xml:space="preserve">Silicone Rubber Band #32 (10-pack) </t>
  </si>
  <si>
    <t xml:space="preserve">Silicone Rubber Band #64 (10-pack) </t>
  </si>
  <si>
    <t>Additional High Strength Chain</t>
  </si>
  <si>
    <t>24" High Strength Shaft (2-Pack)</t>
  </si>
  <si>
    <t>High Strength Shaft Bearing (10-Pack)</t>
  </si>
  <si>
    <t>3" High Strength Shaft (4-Pack)</t>
  </si>
  <si>
    <t>High Strength Star Drive Clamping Shaft Collar (10-pack)</t>
  </si>
  <si>
    <t xml:space="preserve">1-Post Hex Nut Retainer w/ Bearing Flat (10-pack) </t>
  </si>
  <si>
    <t>1-Post Hex Nut Retainer (10-pack)</t>
  </si>
  <si>
    <t>4-Post Hex Nut Retainer (10-pack)</t>
  </si>
  <si>
    <t xml:space="preserve"> Bearing Flat (10-pack)</t>
  </si>
  <si>
    <t>Low Profile Bearing Flat (10-pack)</t>
  </si>
  <si>
    <t>Shaft Collar Retainer with Bearing Flat (10-pack)</t>
  </si>
  <si>
    <t>4" High Strength Shaft (4-Pack)</t>
  </si>
  <si>
    <t xml:space="preserve">Portable Air Compressor </t>
  </si>
  <si>
    <t>Ender 2-Pack Filamento PLA de 1.75 mm</t>
  </si>
  <si>
    <t>https://goo.su/B5z5Ps</t>
  </si>
  <si>
    <t>Creality Store</t>
  </si>
  <si>
    <t xml:space="preserve">ORANGE PETG FILAMENT - 1.75MM, 1KG SPOOL </t>
  </si>
  <si>
    <t>https://goo.su/sljkD</t>
  </si>
  <si>
    <t>GOLD PETG FILAMENT - 1.75MM, 1KG SPOOL</t>
  </si>
  <si>
    <t>https://n9.cl/c89m2</t>
  </si>
  <si>
    <t>LAKE BLUE RAPID PETG FILAMENT – 1.75MM, 1KG SPOOL</t>
  </si>
  <si>
    <t>https://n9.cl/wdzfm</t>
  </si>
  <si>
    <t>Total</t>
  </si>
  <si>
    <t>Categoria</t>
  </si>
  <si>
    <t>Descripción</t>
  </si>
  <si>
    <t>Porcentaje</t>
  </si>
  <si>
    <t>Equipamiento</t>
  </si>
  <si>
    <t>Purchase of required equipment</t>
  </si>
  <si>
    <t>Capacitación</t>
  </si>
  <si>
    <t>Training for UPC students</t>
  </si>
  <si>
    <t>Capacitación para la comunidad</t>
  </si>
  <si>
    <t>Robotics workshops</t>
  </si>
  <si>
    <t>TOTAL</t>
  </si>
  <si>
    <t>Consumibles</t>
  </si>
  <si>
    <t>Unotecno</t>
  </si>
  <si>
    <t>ELEGOO Official MX</t>
  </si>
  <si>
    <t>3D-market official store</t>
  </si>
  <si>
    <t>XIPECUBICO</t>
  </si>
  <si>
    <t>FULONG OFFICIAL STORE</t>
  </si>
  <si>
    <t>Xiyaya</t>
  </si>
  <si>
    <t>Unimarq</t>
  </si>
  <si>
    <t>Dremel</t>
  </si>
  <si>
    <t>Walmart</t>
  </si>
  <si>
    <t>Nvidia</t>
  </si>
  <si>
    <t>JORDSHSHOPJRZ</t>
  </si>
  <si>
    <t>Xiaomi Store</t>
  </si>
  <si>
    <t>Logitech</t>
  </si>
  <si>
    <t>Epson</t>
  </si>
  <si>
    <t>CNSHENZHENYINGYUEJIATECMXR</t>
  </si>
  <si>
    <t>REXQUALISOFFICIALSTOREMX1</t>
  </si>
  <si>
    <t>Costco</t>
  </si>
  <si>
    <t>Steren</t>
  </si>
  <si>
    <t>Vida verde</t>
  </si>
  <si>
    <t>HatchBox3d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</si>
</sst>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[$$-409]* #,##0.00_);_([$$-409]* \(#,##0.00\);_([$$-409]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2" fontId="0" fillId="0" borderId="0" xfId="0" applyNumberFormat="1"/>
    <xf numFmtId="49" fontId="0" fillId="0" borderId="0" xfId="0" applyNumberFormat="1"/>
    <xf numFmtId="2" fontId="2" fillId="0" borderId="0" xfId="2" applyNumberFormat="1"/>
    <xf numFmtId="2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0" xfId="2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3" borderId="0" xfId="0" applyFill="1"/>
    <xf numFmtId="164" fontId="0" fillId="3" borderId="0" xfId="0" applyNumberFormat="1" applyFill="1"/>
    <xf numFmtId="10" fontId="0" fillId="3" borderId="0" xfId="0" applyNumberFormat="1" applyFill="1"/>
    <xf numFmtId="0" fontId="0" fillId="3" borderId="0" xfId="0" applyFill="1" applyAlignment="1">
      <alignment wrapText="1"/>
    </xf>
    <xf numFmtId="44" fontId="0" fillId="0" borderId="0" xfId="0" applyNumberFormat="1"/>
  </cellXfs>
  <cellStyles count="3">
    <cellStyle name="Hipervínculo" xfId="2" builtinId="8"/>
    <cellStyle name="Moneda" xfId="1" builtinId="4"/>
    <cellStyle name="Normal" xfId="0" builtinId="0"/>
  </cellStyles>
  <dxfs count="6">
    <dxf>
      <numFmt numFmtId="2" formatCode="0.0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30" formatCode="@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E6B8B8"/>
      <color rgb="FFD8E5BB"/>
      <color rgb="FFFDD5B4"/>
      <color rgb="FFE3D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8C5CC3-536C-4BD9-84C2-2E23D9938FFE}" name="Tabla1" displayName="Tabla1" ref="A1:F64" totalsRowShown="0" headerRowDxfId="5">
  <autoFilter ref="A1:F64" xr:uid="{558C5CC3-536C-4BD9-84C2-2E23D9938F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9B1A00B-7798-41AE-9267-BCEE6153A0CA}" name="Categoría" dataDxfId="4"/>
    <tableColumn id="2" xr3:uid="{FDBBF046-C267-466C-AA89-10079558FF34}" name="Número de unidades" dataDxfId="3"/>
    <tableColumn id="3" xr3:uid="{54185578-A8BA-43E0-B987-C2B85294BDFA}" name="Precio MXN" dataDxfId="2"/>
    <tableColumn id="4" xr3:uid="{71737062-92C6-4D98-9FF5-5AFA30A79D59}" name="Importe MXN" dataDxfId="1">
      <calculatedColumnFormula>Tabla1[[#This Row],[Número de unidades]]*Tabla1[[#This Row],[Precio MXN]]</calculatedColumnFormula>
    </tableColumn>
    <tableColumn id="5" xr3:uid="{F3B750EF-CE48-4131-A208-72DAD3942F9E}" name="Link de compra" dataDxfId="0"/>
    <tableColumn id="6" xr3:uid="{294453AE-426E-4153-8FAE-1E8DE40D907C}" name="Lugar de compr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o.su/NzYVUGL" TargetMode="External"/><Relationship Id="rId13" Type="http://schemas.openxmlformats.org/officeDocument/2006/relationships/hyperlink" Target="https://www.mercadolibre.com.mx/rexqualis-estacion-de-soldadura-2-en-1-rq-8586-pantalla-lcd-digital-pistola-de-calor-y-cautin-negro-600-w/p/MLM42928384?pdp_filters=item_id%3AMLM3796507820" TargetMode="External"/><Relationship Id="rId18" Type="http://schemas.openxmlformats.org/officeDocument/2006/relationships/hyperlink" Target="https://n9.cl/wdzfm" TargetMode="External"/><Relationship Id="rId26" Type="http://schemas.openxmlformats.org/officeDocument/2006/relationships/hyperlink" Target="https://www.mercadolibre.com.mx/pagina/cnfulongofficialstoremxf?item_id=MLM3938719400&amp;category_id=MLM182239&amp;seller_id=1513497952&amp;client=recoview-selleritems&amp;recos_listing=true" TargetMode="External"/><Relationship Id="rId3" Type="http://schemas.openxmlformats.org/officeDocument/2006/relationships/hyperlink" Target="https://www.amazon.com.mx/controlador-Pl%C3%A1stico-Acr%C3%ADlico-Grabador-300x180x40mm/dp/B0C1YLVL54/ref=asc_df_B0C1YLVL54?mcid=4444222da183314d984e5690e65047a9&amp;tag=gledskshopmx-20&amp;linkCode=df0&amp;hvadid=709873581729&amp;hvpos=&amp;hvnetw=g&amp;hvrand=3397808572315669031&amp;hvpone=&amp;hvptwo=&amp;hvqmt=&amp;hvdev=c&amp;hvdvcmdl=&amp;hvlocint=&amp;hvlocphy=9139828&amp;hvtargid=pla-2295977407188&amp;language=es_MX&amp;gad_source=1&amp;th=1" TargetMode="External"/><Relationship Id="rId21" Type="http://schemas.openxmlformats.org/officeDocument/2006/relationships/hyperlink" Target="https://www.mercadolibre.com.mx/combo-logitech-mk295-teclado-y-mouse-inalambrico-color-negro/p/MLM18611714" TargetMode="External"/><Relationship Id="rId7" Type="http://schemas.openxmlformats.org/officeDocument/2006/relationships/hyperlink" Target="https://goo.su/fUx6CF" TargetMode="External"/><Relationship Id="rId12" Type="http://schemas.openxmlformats.org/officeDocument/2006/relationships/hyperlink" Target="https://goo.su/0Kd3l" TargetMode="External"/><Relationship Id="rId17" Type="http://schemas.openxmlformats.org/officeDocument/2006/relationships/hyperlink" Target="https://goo.su/sljkD" TargetMode="External"/><Relationship Id="rId25" Type="http://schemas.openxmlformats.org/officeDocument/2006/relationships/hyperlink" Target="https://www.amazon.com.mx/gp/help/seller/at-a-glance.html/ref=dp_merchant_link?ie=UTF8&amp;seller=A2WWHQ25ENKVJ1&amp;asin=B0D12Q82KC&amp;ref_=dp_merchant_link&amp;isAmazonFulfilled=1" TargetMode="External"/><Relationship Id="rId2" Type="http://schemas.openxmlformats.org/officeDocument/2006/relationships/hyperlink" Target="https://www.mercadolibre.com.mx/creality-secador-de-filamentos-space-pi-x4-para-4-bobinas/p/MLM53887228?pdp_filters=item_id%3AMLM3938719400&amp;from=gshop&amp;matt_tool=13932546&amp;matt_word=&amp;matt_source=google&amp;matt_campaign_id=22114638230&amp;matt_ad_group_id=177188376710&amp;matt_match_type=&amp;matt_network=g&amp;matt_device=c&amp;matt_creative=729726335474&amp;matt_keyword=&amp;matt_ad_position=&amp;matt_ad_type=pla&amp;matt_merchant_id=735123306&amp;matt_product_id=MLM53887228-product&amp;matt_product_partition_id=2389849390005&amp;matt_target_id=aud-1927594328786:pla-2389849390005&amp;cq_src=google_ads&amp;cq_cmp=22114638230&amp;cq_net=g&amp;cq_plt=gp&amp;cq_med=pla&amp;gad_source=1&amp;gad_campaignid=22114638230&amp;gbraid=0AAAAAoTLPrKoil2lGsIzPGETDJhn57Ov0&amp;gclid=CjwKCAiAwqHIBhAEEiwAx9cTedwvN32qXSK47aKZAOg135oidzvWUc7b1XhwSLXQhYfp8CFOU1DToxoCqe0QAvD_BwE" TargetMode="External"/><Relationship Id="rId16" Type="http://schemas.openxmlformats.org/officeDocument/2006/relationships/hyperlink" Target="https://goo.su/B5z5Ps" TargetMode="External"/><Relationship Id="rId20" Type="http://schemas.openxmlformats.org/officeDocument/2006/relationships/hyperlink" Target="https://www.mercadolibre.com.mx/xiaomi-monitor-gamer-g27i-27-1920-x-1080-panel-lcd-fast-ips-srgb-del-99-hdr10-alta-tasa-de-refresco-de-165-hz-gtg-de-1-ms/p/MLM34115383?pdp_filters=item_id%3AMLM4121530204&amp;from=gshop&amp;matt_tool=13932546&amp;matt_word=&amp;matt_source=google&amp;matt_campaign_id=22114638230&amp;matt_ad_group_id=177188372870&amp;matt_match_type=&amp;matt_network=g&amp;matt_device=c&amp;matt_creative=729726335426&amp;matt_keyword=&amp;matt_ad_position=&amp;matt_ad_type=pla&amp;matt_merchant_id=735123306&amp;matt_product_id=MLM34115383-product&amp;matt_product_partition_id=2389831455481&amp;matt_target_id=aud-1927594328786:pla-2389831455481&amp;cq_src=google_ads&amp;cq_cmp=22114638230&amp;cq_net=g&amp;cq_plt=gp&amp;cq_med=pla&amp;gad_source=1&amp;gad_campaignid=22114638230&amp;gbraid=0AAAAAoTLPrLz5OIoAooxSaWm42xHLBo4B&amp;gclid=Cj0KCQiA5abIBhCaARIsAM3-zFU8uR6EQywBYhrjWQ_6VzGYQ7NA0OxP8RM9Q7cVVqQReIrhEgrIcC0aAlPOEALw_wcB" TargetMode="External"/><Relationship Id="rId1" Type="http://schemas.openxmlformats.org/officeDocument/2006/relationships/hyperlink" Target="https://goo.su/UpaRGL" TargetMode="External"/><Relationship Id="rId6" Type="http://schemas.openxmlformats.org/officeDocument/2006/relationships/hyperlink" Target="https://goo.su/rbizy" TargetMode="External"/><Relationship Id="rId11" Type="http://schemas.openxmlformats.org/officeDocument/2006/relationships/hyperlink" Target="https://www.mercadolibre.com.mx/xtreme-pc-gaming-msi-geforce-rtx-5070-ti-amd-ryzen-7-9800x3d-64gb-ddr5-ssd-2tb-sistema-liquido-wifi/p/MLM47075385?pdp_filters=item_id%3AMLM2256966815&amp;from=gshop&amp;matt_tool=67381253&amp;matt_word=&amp;matt_source=google&amp;matt_campaign_id=22118384860&amp;matt_ad_group_id=177188368550&amp;matt_match_type=&amp;matt_network=g&amp;matt_device=c&amp;matt_creative=729726334784&amp;matt_keyword=&amp;matt_ad_position=&amp;matt_ad_type=pla&amp;matt_merchant_id=735123306&amp;matt_product_id=MLM47075385-product&amp;matt_product_partition_id=2389840740139&amp;matt_target_id=aud-1927594328786:pla-2389840740139&amp;cq_src=google_ads&amp;cq_cmp=22118384860&amp;cq_net=g&amp;cq_plt=gp&amp;cq_med=pla&amp;gad_source=1&amp;gad_campaignid=22118384860&amp;gbraid=0AAAAAoTLPrLoLjyHvKGl4AYqeOm47Gxag&amp;gclid=CjwKCAiAwqHIBhAEEiwAx9cTecFPxbqicri2dmUg5G2uTHSpIAbsaFvM757oMO9cZkpO8uv38borrhoCxQMQAvD_BwE" TargetMode="External"/><Relationship Id="rId24" Type="http://schemas.openxmlformats.org/officeDocument/2006/relationships/hyperlink" Target="https://www.mercadolibre.com.mx/proyector-inteligente-porik-1080p-real-wifi-6-base-giratoria-360-dolby-audio-memc-enfoque-automatico-incluye-pantalla-antirreflejo-80-alta-definicion-para-cine-en-casa/p/MLM52198129" TargetMode="External"/><Relationship Id="rId5" Type="http://schemas.openxmlformats.org/officeDocument/2006/relationships/hyperlink" Target="https://goo.su/Zht6wPB" TargetMode="External"/><Relationship Id="rId15" Type="http://schemas.openxmlformats.org/officeDocument/2006/relationships/hyperlink" Target="https://www.amazon.com.mx/SAMSUNG-Procesador-Met%C3%A1lico-Security-Escalado/dp/B0F4HPZCNP/ref=asc_df_B0F4HPZCNP?mcid=17e82cd149bf3a48ae5d9a2d55f63679&amp;tag=gledskshopmx-20&amp;linkCode=df0&amp;hvadid=761768038009&amp;hvpos=&amp;hvnetw=g&amp;hvrand=16081157931354329411&amp;hvpone=&amp;hvptwo=&amp;hvqmt=&amp;hvdev=c&amp;hvdvcmdl=&amp;hvlocint=&amp;hvlocphy=9139828&amp;hvtargid=pla-2437955827168&amp;language=es_MX&amp;gad_source=1&amp;th=1" TargetMode="External"/><Relationship Id="rId23" Type="http://schemas.openxmlformats.org/officeDocument/2006/relationships/hyperlink" Target="https://www.mercadolibre.com.mx/pistola-de-aire-caliente-hot-air-gun-potencia-de-2000w-color-negro/p/MLM44718314" TargetMode="External"/><Relationship Id="rId10" Type="http://schemas.openxmlformats.org/officeDocument/2006/relationships/hyperlink" Target="https://www.mercadolibre.com.mx/laptop-gamer-msi-thin-nvidia-geforce-rtx-3050-intel-core-i5-16gb-ram-15tb-ssd-windows-11-home-mouse-dxt-gaming/p/MLM36683376?pdp_filters=item_id%3AMLM3056093788&amp;from=gshop&amp;matt_tool=67381253&amp;matt_word=&amp;matt_source=google&amp;matt_campaign_id=22118384860&amp;matt_ad_group_id=177188369270&amp;matt_match_type=&amp;matt_network=g&amp;matt_device=c&amp;matt_creative=729726334793&amp;matt_keyword=&amp;matt_ad_position=&amp;matt_ad_type=pla&amp;matt_merchant_id=735123306&amp;matt_product_id=MLM36683376-product&amp;matt_product_partition_id=2389933078298&amp;matt_target_id=aud-1927594328786%3Apla-2389933078298&amp;cq_src=google_ads&amp;cq_cmp=22118384860&amp;cq_net=g&amp;cq_plt=gp&amp;cq_med=pla&amp;gad_source=1&amp;gad_campaignid=22118384860&amp;gbraid=0AAAAAoTLPrLoLjyHvKGl4AYqeOm47Gxag&amp;gclid=CjwKCAiAwqHIBhAEEiwAx9cTeWYdVITJE8jsitxI7fAMxICGzYzHZCGqcdB3qGw2uvkDVbHYLlF1kxoC5F0QAvD_BwE&amp;offer_type=BEST_INSTALLMENTS" TargetMode="External"/><Relationship Id="rId19" Type="http://schemas.openxmlformats.org/officeDocument/2006/relationships/hyperlink" Target="https://n9.cl/c89m2" TargetMode="External"/><Relationship Id="rId4" Type="http://schemas.openxmlformats.org/officeDocument/2006/relationships/hyperlink" Target="https://goo.su/03x9L" TargetMode="External"/><Relationship Id="rId9" Type="http://schemas.openxmlformats.org/officeDocument/2006/relationships/hyperlink" Target="https://goo.su/ewbGrU" TargetMode="External"/><Relationship Id="rId14" Type="http://schemas.openxmlformats.org/officeDocument/2006/relationships/hyperlink" Target="https://www.pizarrones.mx/productos/pizarron-blanco-porcelanizado-magnetico-calidad-precio/1-20-m-x-1-50-m" TargetMode="External"/><Relationship Id="rId22" Type="http://schemas.openxmlformats.org/officeDocument/2006/relationships/hyperlink" Target="https://www.mercadolibre.com.mx/compresor-aire-portatil-hysmart-120w-digital-150-psi-negro/p/MLM21905200" TargetMode="External"/><Relationship Id="rId27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252C2-CC98-499D-BF42-10A8168813FC}">
  <dimension ref="A1:F67"/>
  <sheetViews>
    <sheetView tabSelected="1" topLeftCell="A58" zoomScale="158" workbookViewId="0">
      <selection activeCell="D69" sqref="D69"/>
    </sheetView>
  </sheetViews>
  <sheetFormatPr baseColWidth="10" defaultColWidth="11.5" defaultRowHeight="15" x14ac:dyDescent="0.2"/>
  <cols>
    <col min="1" max="1" width="49.83203125" bestFit="1" customWidth="1"/>
    <col min="2" max="2" width="20" customWidth="1"/>
    <col min="3" max="3" width="12.5" customWidth="1"/>
    <col min="4" max="4" width="13.6640625" customWidth="1"/>
    <col min="5" max="5" width="20.6640625" bestFit="1" customWidth="1"/>
    <col min="6" max="6" width="26.83203125" customWidth="1"/>
  </cols>
  <sheetData>
    <row r="1" spans="1:6" ht="16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x14ac:dyDescent="0.2">
      <c r="A2" s="2" t="s">
        <v>6</v>
      </c>
      <c r="B2" s="4">
        <v>3</v>
      </c>
      <c r="C2" s="5">
        <v>12990</v>
      </c>
      <c r="D2" s="5">
        <f>Tabla1[[#This Row],[Número de unidades]]*Tabla1[[#This Row],[Precio MXN]]</f>
        <v>38970</v>
      </c>
      <c r="E2" s="3" t="s">
        <v>7</v>
      </c>
      <c r="F2" t="s">
        <v>96</v>
      </c>
    </row>
    <row r="3" spans="1:6" x14ac:dyDescent="0.2">
      <c r="A3" s="2" t="s">
        <v>8</v>
      </c>
      <c r="B3" s="4">
        <v>1</v>
      </c>
      <c r="C3" s="5">
        <v>10212.07</v>
      </c>
      <c r="D3" s="5">
        <f>Tabla1[[#This Row],[Número de unidades]]*Tabla1[[#This Row],[Precio MXN]]</f>
        <v>10212.07</v>
      </c>
      <c r="E3" s="3" t="s">
        <v>9</v>
      </c>
      <c r="F3" t="s">
        <v>97</v>
      </c>
    </row>
    <row r="4" spans="1:6" x14ac:dyDescent="0.2">
      <c r="A4" s="2" t="s">
        <v>10</v>
      </c>
      <c r="B4" s="4">
        <v>1</v>
      </c>
      <c r="C4" s="5">
        <v>5379</v>
      </c>
      <c r="D4" s="5">
        <f>Tabla1[[#This Row],[Número de unidades]]*Tabla1[[#This Row],[Precio MXN]]</f>
        <v>5379</v>
      </c>
      <c r="E4" s="3" t="s">
        <v>11</v>
      </c>
      <c r="F4" t="s">
        <v>98</v>
      </c>
    </row>
    <row r="5" spans="1:6" x14ac:dyDescent="0.2">
      <c r="A5" s="2" t="s">
        <v>12</v>
      </c>
      <c r="B5" s="4">
        <v>5</v>
      </c>
      <c r="C5" s="5">
        <v>750</v>
      </c>
      <c r="D5" s="5">
        <f>Tabla1[[#This Row],[Número de unidades]]*Tabla1[[#This Row],[Precio MXN]]</f>
        <v>3750</v>
      </c>
      <c r="E5" s="3" t="s">
        <v>13</v>
      </c>
      <c r="F5" t="s">
        <v>99</v>
      </c>
    </row>
    <row r="6" spans="1:6" x14ac:dyDescent="0.2">
      <c r="A6" s="2" t="s">
        <v>14</v>
      </c>
      <c r="B6" s="4">
        <v>3</v>
      </c>
      <c r="C6" s="5">
        <v>3827</v>
      </c>
      <c r="D6" s="5">
        <f>Tabla1[[#This Row],[Número de unidades]]*Tabla1[[#This Row],[Precio MXN]]</f>
        <v>11481</v>
      </c>
      <c r="E6" s="3" t="s">
        <v>15</v>
      </c>
      <c r="F6" t="s">
        <v>100</v>
      </c>
    </row>
    <row r="7" spans="1:6" x14ac:dyDescent="0.2">
      <c r="A7" s="2" t="s">
        <v>16</v>
      </c>
      <c r="B7" s="4">
        <v>1</v>
      </c>
      <c r="C7" s="5">
        <v>6499</v>
      </c>
      <c r="D7" s="5">
        <f>Tabla1[[#This Row],[Número de unidades]]*Tabla1[[#This Row],[Precio MXN]]</f>
        <v>6499</v>
      </c>
      <c r="E7" s="3" t="s">
        <v>15</v>
      </c>
      <c r="F7" t="s">
        <v>101</v>
      </c>
    </row>
    <row r="8" spans="1:6" x14ac:dyDescent="0.2">
      <c r="A8" s="7" t="s">
        <v>17</v>
      </c>
      <c r="B8" s="4">
        <v>5</v>
      </c>
      <c r="C8" s="5">
        <v>994</v>
      </c>
      <c r="D8" s="5">
        <f>Tabla1[[#This Row],[Número de unidades]]*Tabla1[[#This Row],[Precio MXN]]</f>
        <v>4970</v>
      </c>
      <c r="E8" s="3" t="s">
        <v>18</v>
      </c>
      <c r="F8" t="s">
        <v>102</v>
      </c>
    </row>
    <row r="9" spans="1:6" x14ac:dyDescent="0.2">
      <c r="A9" s="2" t="s">
        <v>19</v>
      </c>
      <c r="B9" s="4">
        <v>2</v>
      </c>
      <c r="C9" s="5">
        <v>4994</v>
      </c>
      <c r="D9" s="5">
        <f>Tabla1[[#This Row],[Número de unidades]]*Tabla1[[#This Row],[Precio MXN]]</f>
        <v>9988</v>
      </c>
      <c r="E9" s="3" t="s">
        <v>20</v>
      </c>
      <c r="F9" t="s">
        <v>103</v>
      </c>
    </row>
    <row r="10" spans="1:6" x14ac:dyDescent="0.2">
      <c r="A10" s="2" t="s">
        <v>21</v>
      </c>
      <c r="B10" s="4">
        <v>3</v>
      </c>
      <c r="C10" s="5">
        <v>579</v>
      </c>
      <c r="D10" s="5">
        <f>Tabla1[[#This Row],[Número de unidades]]*Tabla1[[#This Row],[Precio MXN]]</f>
        <v>1737</v>
      </c>
      <c r="E10" s="3" t="s">
        <v>22</v>
      </c>
      <c r="F10" t="s">
        <v>104</v>
      </c>
    </row>
    <row r="11" spans="1:6" x14ac:dyDescent="0.2">
      <c r="A11" s="2" t="s">
        <v>23</v>
      </c>
      <c r="B11" s="4">
        <v>4</v>
      </c>
      <c r="C11" s="5">
        <v>16499</v>
      </c>
      <c r="D11" s="5">
        <f>Tabla1[[#This Row],[Número de unidades]]*Tabla1[[#This Row],[Precio MXN]]</f>
        <v>65996</v>
      </c>
      <c r="E11" s="3" t="s">
        <v>15</v>
      </c>
      <c r="F11" t="s">
        <v>105</v>
      </c>
    </row>
    <row r="12" spans="1:6" x14ac:dyDescent="0.2">
      <c r="A12" s="2" t="s">
        <v>24</v>
      </c>
      <c r="B12" s="4">
        <v>1</v>
      </c>
      <c r="C12" s="5">
        <v>48999</v>
      </c>
      <c r="D12" s="5">
        <f>Tabla1[[#This Row],[Número de unidades]]*Tabla1[[#This Row],[Precio MXN]]</f>
        <v>48999</v>
      </c>
      <c r="E12" s="3" t="s">
        <v>15</v>
      </c>
      <c r="F12" t="s">
        <v>106</v>
      </c>
    </row>
    <row r="13" spans="1:6" x14ac:dyDescent="0.2">
      <c r="A13" s="2" t="s">
        <v>25</v>
      </c>
      <c r="B13" s="4">
        <v>1</v>
      </c>
      <c r="C13" s="5">
        <v>2788</v>
      </c>
      <c r="D13" s="5">
        <f>Tabla1[[#This Row],[Número de unidades]]*Tabla1[[#This Row],[Precio MXN]]</f>
        <v>2788</v>
      </c>
      <c r="E13" s="3" t="s">
        <v>15</v>
      </c>
      <c r="F13" t="s">
        <v>107</v>
      </c>
    </row>
    <row r="14" spans="1:6" x14ac:dyDescent="0.2">
      <c r="A14" s="2" t="s">
        <v>26</v>
      </c>
      <c r="B14" s="4">
        <v>1</v>
      </c>
      <c r="C14" s="5">
        <v>849</v>
      </c>
      <c r="D14" s="5">
        <f>Tabla1[[#This Row],[Número de unidades]]*Tabla1[[#This Row],[Precio MXN]]</f>
        <v>849</v>
      </c>
      <c r="E14" s="3" t="s">
        <v>15</v>
      </c>
      <c r="F14" t="s">
        <v>108</v>
      </c>
    </row>
    <row r="15" spans="1:6" x14ac:dyDescent="0.2">
      <c r="A15" s="2" t="s">
        <v>27</v>
      </c>
      <c r="B15" s="4">
        <v>1</v>
      </c>
      <c r="C15" s="5">
        <v>5134.21</v>
      </c>
      <c r="D15" s="5">
        <f>Tabla1[[#This Row],[Número de unidades]]*Tabla1[[#This Row],[Precio MXN]]</f>
        <v>5134.21</v>
      </c>
      <c r="E15" s="3" t="s">
        <v>28</v>
      </c>
      <c r="F15" t="s">
        <v>109</v>
      </c>
    </row>
    <row r="16" spans="1:6" x14ac:dyDescent="0.2">
      <c r="A16" s="2" t="s">
        <v>29</v>
      </c>
      <c r="B16" s="4">
        <v>2</v>
      </c>
      <c r="C16" s="5">
        <v>351</v>
      </c>
      <c r="D16" s="5">
        <f>Tabla1[[#This Row],[Número de unidades]]*Tabla1[[#This Row],[Precio MXN]]</f>
        <v>702</v>
      </c>
      <c r="E16" s="3" t="s">
        <v>15</v>
      </c>
      <c r="F16" t="s">
        <v>110</v>
      </c>
    </row>
    <row r="17" spans="1:6" x14ac:dyDescent="0.2">
      <c r="A17" s="2" t="s">
        <v>30</v>
      </c>
      <c r="B17" s="4">
        <v>5</v>
      </c>
      <c r="C17" s="5">
        <v>671</v>
      </c>
      <c r="D17" s="5">
        <f>Tabla1[[#This Row],[Número de unidades]]*Tabla1[[#This Row],[Precio MXN]]</f>
        <v>3355</v>
      </c>
      <c r="E17" s="3" t="s">
        <v>15</v>
      </c>
      <c r="F17" t="s">
        <v>111</v>
      </c>
    </row>
    <row r="18" spans="1:6" x14ac:dyDescent="0.2">
      <c r="A18" s="2" t="s">
        <v>31</v>
      </c>
      <c r="B18" s="4">
        <v>1</v>
      </c>
      <c r="C18" s="5">
        <v>5500</v>
      </c>
      <c r="D18" s="5">
        <f>Tabla1[[#This Row],[Número de unidades]]*Tabla1[[#This Row],[Precio MXN]]</f>
        <v>5500</v>
      </c>
      <c r="E18" s="3" t="s">
        <v>15</v>
      </c>
      <c r="F18" t="s">
        <v>32</v>
      </c>
    </row>
    <row r="19" spans="1:6" x14ac:dyDescent="0.2">
      <c r="A19" s="2" t="s">
        <v>33</v>
      </c>
      <c r="B19" s="4">
        <v>1</v>
      </c>
      <c r="C19" s="5">
        <v>16999</v>
      </c>
      <c r="D19" s="5">
        <f>Tabla1[[#This Row],[Número de unidades]]*Tabla1[[#This Row],[Precio MXN]]</f>
        <v>16999</v>
      </c>
      <c r="E19" s="3" t="s">
        <v>15</v>
      </c>
      <c r="F19" t="s">
        <v>112</v>
      </c>
    </row>
    <row r="20" spans="1:6" x14ac:dyDescent="0.2">
      <c r="A20" s="2" t="s">
        <v>34</v>
      </c>
      <c r="B20" s="4">
        <v>1</v>
      </c>
      <c r="C20" s="5">
        <v>1899</v>
      </c>
      <c r="D20" s="5">
        <f>Tabla1[[#This Row],[Número de unidades]]*Tabla1[[#This Row],[Precio MXN]]</f>
        <v>1899</v>
      </c>
      <c r="E20" s="3" t="s">
        <v>15</v>
      </c>
      <c r="F20" t="s">
        <v>113</v>
      </c>
    </row>
    <row r="21" spans="1:6" x14ac:dyDescent="0.2">
      <c r="A21" s="2" t="s">
        <v>35</v>
      </c>
      <c r="B21" s="4">
        <v>4</v>
      </c>
      <c r="C21" s="5">
        <v>13954.9</v>
      </c>
      <c r="D21" s="5">
        <f>Tabla1[[#This Row],[Número de unidades]]*Tabla1[[#This Row],[Precio MXN]]</f>
        <v>55819.6</v>
      </c>
      <c r="E21" s="1"/>
      <c r="F21" t="s">
        <v>36</v>
      </c>
    </row>
    <row r="22" spans="1:6" x14ac:dyDescent="0.2">
      <c r="A22" s="2" t="s">
        <v>37</v>
      </c>
      <c r="B22" s="4">
        <v>1</v>
      </c>
      <c r="C22" s="5">
        <v>16090.26</v>
      </c>
      <c r="D22" s="5">
        <f>Tabla1[[#This Row],[Número de unidades]]*Tabla1[[#This Row],[Precio MXN]]</f>
        <v>16090.26</v>
      </c>
      <c r="E22" s="1"/>
      <c r="F22" t="s">
        <v>36</v>
      </c>
    </row>
    <row r="23" spans="1:6" x14ac:dyDescent="0.2">
      <c r="A23" s="2" t="s">
        <v>38</v>
      </c>
      <c r="B23" s="4">
        <v>4</v>
      </c>
      <c r="C23" s="5">
        <v>5580.95</v>
      </c>
      <c r="D23" s="5">
        <f>Tabla1[[#This Row],[Número de unidades]]*Tabla1[[#This Row],[Precio MXN]]</f>
        <v>22323.8</v>
      </c>
      <c r="E23" s="1"/>
      <c r="F23" t="s">
        <v>36</v>
      </c>
    </row>
    <row r="24" spans="1:6" x14ac:dyDescent="0.2">
      <c r="A24" s="2" t="s">
        <v>39</v>
      </c>
      <c r="B24" s="4">
        <v>2</v>
      </c>
      <c r="C24" s="5">
        <v>1004.42</v>
      </c>
      <c r="D24" s="5">
        <f>Tabla1[[#This Row],[Número de unidades]]*Tabla1[[#This Row],[Precio MXN]]</f>
        <v>2008.84</v>
      </c>
      <c r="E24" s="1"/>
      <c r="F24" t="s">
        <v>36</v>
      </c>
    </row>
    <row r="25" spans="1:6" x14ac:dyDescent="0.2">
      <c r="A25" s="2" t="s">
        <v>40</v>
      </c>
      <c r="B25" s="4">
        <v>2</v>
      </c>
      <c r="C25" s="5">
        <v>924.42</v>
      </c>
      <c r="D25" s="5">
        <f>Tabla1[[#This Row],[Número de unidades]]*Tabla1[[#This Row],[Precio MXN]]</f>
        <v>1848.84</v>
      </c>
      <c r="E25" s="1"/>
      <c r="F25" t="s">
        <v>36</v>
      </c>
    </row>
    <row r="26" spans="1:6" x14ac:dyDescent="0.2">
      <c r="A26" s="2" t="s">
        <v>41</v>
      </c>
      <c r="B26" s="4">
        <v>2</v>
      </c>
      <c r="C26" s="5">
        <v>924.42</v>
      </c>
      <c r="D26" s="5">
        <f>Tabla1[[#This Row],[Número de unidades]]*Tabla1[[#This Row],[Precio MXN]]</f>
        <v>1848.84</v>
      </c>
      <c r="E26" s="1"/>
      <c r="F26" t="s">
        <v>36</v>
      </c>
    </row>
    <row r="27" spans="1:6" x14ac:dyDescent="0.2">
      <c r="A27" s="2" t="s">
        <v>42</v>
      </c>
      <c r="B27" s="4">
        <v>2</v>
      </c>
      <c r="C27" s="5">
        <v>1724.39</v>
      </c>
      <c r="D27" s="5">
        <f>Tabla1[[#This Row],[Número de unidades]]*Tabla1[[#This Row],[Precio MXN]]</f>
        <v>3448.78</v>
      </c>
      <c r="E27" s="1"/>
      <c r="F27" t="s">
        <v>36</v>
      </c>
    </row>
    <row r="28" spans="1:6" x14ac:dyDescent="0.2">
      <c r="A28" s="2" t="s">
        <v>43</v>
      </c>
      <c r="B28" s="4">
        <v>2</v>
      </c>
      <c r="C28" s="5">
        <v>3832.2</v>
      </c>
      <c r="D28" s="5">
        <f>Tabla1[[#This Row],[Número de unidades]]*Tabla1[[#This Row],[Precio MXN]]</f>
        <v>7664.4</v>
      </c>
      <c r="E28" s="1"/>
      <c r="F28" t="s">
        <v>36</v>
      </c>
    </row>
    <row r="29" spans="1:6" x14ac:dyDescent="0.2">
      <c r="A29" s="2" t="s">
        <v>44</v>
      </c>
      <c r="B29" s="4">
        <v>2</v>
      </c>
      <c r="C29" s="5">
        <v>111.44</v>
      </c>
      <c r="D29" s="5">
        <f>Tabla1[[#This Row],[Número de unidades]]*Tabla1[[#This Row],[Precio MXN]]</f>
        <v>222.88</v>
      </c>
      <c r="E29" s="1"/>
      <c r="F29" t="s">
        <v>36</v>
      </c>
    </row>
    <row r="30" spans="1:6" x14ac:dyDescent="0.2">
      <c r="A30" s="2" t="s">
        <v>45</v>
      </c>
      <c r="B30" s="4">
        <v>2</v>
      </c>
      <c r="C30" s="5">
        <v>66.790000000000006</v>
      </c>
      <c r="D30" s="5">
        <f>Tabla1[[#This Row],[Número de unidades]]*Tabla1[[#This Row],[Precio MXN]]</f>
        <v>133.58000000000001</v>
      </c>
      <c r="E30" s="1"/>
      <c r="F30" t="s">
        <v>36</v>
      </c>
    </row>
    <row r="31" spans="1:6" x14ac:dyDescent="0.2">
      <c r="A31" s="2" t="s">
        <v>46</v>
      </c>
      <c r="B31" s="4">
        <v>2</v>
      </c>
      <c r="C31" s="5">
        <v>88.37</v>
      </c>
      <c r="D31" s="5">
        <f>Tabla1[[#This Row],[Número de unidades]]*Tabla1[[#This Row],[Precio MXN]]</f>
        <v>176.74</v>
      </c>
      <c r="E31" s="1"/>
      <c r="F31" t="s">
        <v>36</v>
      </c>
    </row>
    <row r="32" spans="1:6" x14ac:dyDescent="0.2">
      <c r="A32" s="2" t="s">
        <v>47</v>
      </c>
      <c r="B32" s="4">
        <v>2</v>
      </c>
      <c r="C32" s="5">
        <v>66.790000000000006</v>
      </c>
      <c r="D32" s="5">
        <f>Tabla1[[#This Row],[Número de unidades]]*Tabla1[[#This Row],[Precio MXN]]</f>
        <v>133.58000000000001</v>
      </c>
      <c r="E32" s="1"/>
      <c r="F32" t="s">
        <v>36</v>
      </c>
    </row>
    <row r="33" spans="1:6" x14ac:dyDescent="0.2">
      <c r="A33" s="2" t="s">
        <v>48</v>
      </c>
      <c r="B33" s="4">
        <v>2</v>
      </c>
      <c r="C33" s="5">
        <v>230.5</v>
      </c>
      <c r="D33" s="5">
        <f>Tabla1[[#This Row],[Número de unidades]]*Tabla1[[#This Row],[Precio MXN]]</f>
        <v>461</v>
      </c>
      <c r="E33" s="1"/>
      <c r="F33" t="s">
        <v>36</v>
      </c>
    </row>
    <row r="34" spans="1:6" x14ac:dyDescent="0.2">
      <c r="A34" s="2" t="s">
        <v>49</v>
      </c>
      <c r="B34" s="4">
        <v>2</v>
      </c>
      <c r="C34" s="5">
        <v>230.5</v>
      </c>
      <c r="D34" s="5">
        <f>Tabla1[[#This Row],[Número de unidades]]*Tabla1[[#This Row],[Precio MXN]]</f>
        <v>461</v>
      </c>
      <c r="E34" s="1"/>
      <c r="F34" t="s">
        <v>36</v>
      </c>
    </row>
    <row r="35" spans="1:6" x14ac:dyDescent="0.2">
      <c r="A35" s="2" t="s">
        <v>50</v>
      </c>
      <c r="B35" s="4">
        <v>2</v>
      </c>
      <c r="C35" s="5">
        <v>202.6</v>
      </c>
      <c r="D35" s="5">
        <f>Tabla1[[#This Row],[Número de unidades]]*Tabla1[[#This Row],[Precio MXN]]</f>
        <v>405.2</v>
      </c>
      <c r="E35" s="1"/>
      <c r="F35" t="s">
        <v>36</v>
      </c>
    </row>
    <row r="36" spans="1:6" x14ac:dyDescent="0.2">
      <c r="A36" s="2" t="s">
        <v>51</v>
      </c>
      <c r="B36" s="4">
        <v>2</v>
      </c>
      <c r="C36" s="5">
        <v>230.5</v>
      </c>
      <c r="D36" s="5">
        <f>Tabla1[[#This Row],[Número de unidades]]*Tabla1[[#This Row],[Precio MXN]]</f>
        <v>461</v>
      </c>
      <c r="E36" s="1"/>
      <c r="F36" t="s">
        <v>36</v>
      </c>
    </row>
    <row r="37" spans="1:6" x14ac:dyDescent="0.2">
      <c r="A37" s="2" t="s">
        <v>52</v>
      </c>
      <c r="B37" s="4">
        <v>2</v>
      </c>
      <c r="C37" s="5">
        <v>230.5</v>
      </c>
      <c r="D37" s="5">
        <f>Tabla1[[#This Row],[Número de unidades]]*Tabla1[[#This Row],[Precio MXN]]</f>
        <v>461</v>
      </c>
      <c r="E37" s="1"/>
      <c r="F37" t="s">
        <v>36</v>
      </c>
    </row>
    <row r="38" spans="1:6" x14ac:dyDescent="0.2">
      <c r="A38" s="2" t="s">
        <v>53</v>
      </c>
      <c r="B38" s="4">
        <v>2</v>
      </c>
      <c r="C38" s="5">
        <v>8877.2999999999993</v>
      </c>
      <c r="D38" s="5">
        <f>Tabla1[[#This Row],[Número de unidades]]*Tabla1[[#This Row],[Precio MXN]]</f>
        <v>17754.599999999999</v>
      </c>
      <c r="E38" s="1"/>
      <c r="F38" t="s">
        <v>36</v>
      </c>
    </row>
    <row r="39" spans="1:6" x14ac:dyDescent="0.2">
      <c r="A39" s="2" t="s">
        <v>54</v>
      </c>
      <c r="B39" s="4">
        <v>1</v>
      </c>
      <c r="C39" s="5">
        <v>6323.43</v>
      </c>
      <c r="D39" s="5">
        <f>Tabla1[[#This Row],[Número de unidades]]*Tabla1[[#This Row],[Precio MXN]]</f>
        <v>6323.43</v>
      </c>
      <c r="E39" s="1"/>
      <c r="F39" t="s">
        <v>36</v>
      </c>
    </row>
    <row r="40" spans="1:6" x14ac:dyDescent="0.2">
      <c r="A40" s="2" t="s">
        <v>55</v>
      </c>
      <c r="B40" s="4">
        <v>2</v>
      </c>
      <c r="C40" s="5">
        <v>998.84</v>
      </c>
      <c r="D40" s="5">
        <f>Tabla1[[#This Row],[Número de unidades]]*Tabla1[[#This Row],[Precio MXN]]</f>
        <v>1997.68</v>
      </c>
      <c r="E40" s="1"/>
      <c r="F40" t="s">
        <v>36</v>
      </c>
    </row>
    <row r="41" spans="1:6" x14ac:dyDescent="0.2">
      <c r="A41" s="2" t="s">
        <v>56</v>
      </c>
      <c r="B41" s="4">
        <v>2</v>
      </c>
      <c r="C41" s="5">
        <v>2325.29</v>
      </c>
      <c r="D41" s="5">
        <f>Tabla1[[#This Row],[Número de unidades]]*Tabla1[[#This Row],[Precio MXN]]</f>
        <v>4650.58</v>
      </c>
      <c r="E41" s="1"/>
      <c r="F41" t="s">
        <v>36</v>
      </c>
    </row>
    <row r="42" spans="1:6" x14ac:dyDescent="0.2">
      <c r="A42" s="2" t="s">
        <v>57</v>
      </c>
      <c r="B42" s="4">
        <v>2</v>
      </c>
      <c r="C42" s="5">
        <v>115.16</v>
      </c>
      <c r="D42" s="5">
        <f>Tabla1[[#This Row],[Número de unidades]]*Tabla1[[#This Row],[Precio MXN]]</f>
        <v>230.32</v>
      </c>
      <c r="E42" s="1"/>
      <c r="F42" t="s">
        <v>36</v>
      </c>
    </row>
    <row r="43" spans="1:6" x14ac:dyDescent="0.2">
      <c r="A43" s="2" t="s">
        <v>58</v>
      </c>
      <c r="B43" s="4">
        <v>2</v>
      </c>
      <c r="C43" s="5">
        <v>230.5</v>
      </c>
      <c r="D43" s="5">
        <f>Tabla1[[#This Row],[Número de unidades]]*Tabla1[[#This Row],[Precio MXN]]</f>
        <v>461</v>
      </c>
      <c r="E43" s="1"/>
      <c r="F43" t="s">
        <v>36</v>
      </c>
    </row>
    <row r="44" spans="1:6" x14ac:dyDescent="0.2">
      <c r="A44" s="2" t="s">
        <v>59</v>
      </c>
      <c r="B44" s="4">
        <v>2</v>
      </c>
      <c r="C44" s="5">
        <v>557.92999999999995</v>
      </c>
      <c r="D44" s="5">
        <f>Tabla1[[#This Row],[Número de unidades]]*Tabla1[[#This Row],[Precio MXN]]</f>
        <v>1115.8599999999999</v>
      </c>
      <c r="E44" s="1"/>
      <c r="F44" t="s">
        <v>36</v>
      </c>
    </row>
    <row r="45" spans="1:6" x14ac:dyDescent="0.2">
      <c r="A45" s="2" t="s">
        <v>60</v>
      </c>
      <c r="B45" s="4">
        <v>2</v>
      </c>
      <c r="C45" s="5">
        <v>115.16</v>
      </c>
      <c r="D45" s="5">
        <f>Tabla1[[#This Row],[Número de unidades]]*Tabla1[[#This Row],[Precio MXN]]</f>
        <v>230.32</v>
      </c>
      <c r="E45" s="1"/>
      <c r="F45" t="s">
        <v>36</v>
      </c>
    </row>
    <row r="46" spans="1:6" x14ac:dyDescent="0.2">
      <c r="A46" s="2" t="s">
        <v>61</v>
      </c>
      <c r="B46" s="4">
        <v>2</v>
      </c>
      <c r="C46" s="5">
        <v>159.81</v>
      </c>
      <c r="D46" s="5">
        <f>Tabla1[[#This Row],[Número de unidades]]*Tabla1[[#This Row],[Precio MXN]]</f>
        <v>319.62</v>
      </c>
      <c r="E46" s="1"/>
      <c r="F46" t="s">
        <v>36</v>
      </c>
    </row>
    <row r="47" spans="1:6" x14ac:dyDescent="0.2">
      <c r="A47" s="2" t="s">
        <v>62</v>
      </c>
      <c r="B47" s="4">
        <v>2</v>
      </c>
      <c r="C47" s="5">
        <v>557.92999999999995</v>
      </c>
      <c r="D47" s="5">
        <f>Tabla1[[#This Row],[Número de unidades]]*Tabla1[[#This Row],[Precio MXN]]</f>
        <v>1115.8599999999999</v>
      </c>
      <c r="E47" s="1"/>
      <c r="F47" t="s">
        <v>36</v>
      </c>
    </row>
    <row r="48" spans="1:6" x14ac:dyDescent="0.2">
      <c r="A48" s="2" t="s">
        <v>63</v>
      </c>
      <c r="B48" s="4">
        <v>2</v>
      </c>
      <c r="C48" s="5">
        <v>343.98</v>
      </c>
      <c r="D48" s="5">
        <f>Tabla1[[#This Row],[Número de unidades]]*Tabla1[[#This Row],[Precio MXN]]</f>
        <v>687.96</v>
      </c>
      <c r="E48" s="1"/>
      <c r="F48" t="s">
        <v>36</v>
      </c>
    </row>
    <row r="49" spans="1:6" x14ac:dyDescent="0.2">
      <c r="A49" s="2" t="s">
        <v>64</v>
      </c>
      <c r="B49" s="4">
        <v>3</v>
      </c>
      <c r="C49" s="5">
        <v>180.27</v>
      </c>
      <c r="D49" s="5">
        <f>Tabla1[[#This Row],[Número de unidades]]*Tabla1[[#This Row],[Precio MXN]]</f>
        <v>540.81000000000006</v>
      </c>
      <c r="E49" s="1"/>
      <c r="F49" t="s">
        <v>36</v>
      </c>
    </row>
    <row r="50" spans="1:6" x14ac:dyDescent="0.2">
      <c r="A50" s="2" t="s">
        <v>65</v>
      </c>
      <c r="B50" s="4">
        <v>2</v>
      </c>
      <c r="C50" s="5">
        <v>111.44</v>
      </c>
      <c r="D50" s="5">
        <f>Tabla1[[#This Row],[Número de unidades]]*Tabla1[[#This Row],[Precio MXN]]</f>
        <v>222.88</v>
      </c>
      <c r="E50" s="1"/>
      <c r="F50" t="s">
        <v>36</v>
      </c>
    </row>
    <row r="51" spans="1:6" x14ac:dyDescent="0.2">
      <c r="A51" s="2" t="s">
        <v>66</v>
      </c>
      <c r="B51" s="4">
        <v>2</v>
      </c>
      <c r="C51" s="5">
        <v>221.2</v>
      </c>
      <c r="D51" s="5">
        <f>Tabla1[[#This Row],[Número de unidades]]*Tabla1[[#This Row],[Precio MXN]]</f>
        <v>442.4</v>
      </c>
      <c r="E51" s="1"/>
      <c r="F51" t="s">
        <v>36</v>
      </c>
    </row>
    <row r="52" spans="1:6" x14ac:dyDescent="0.2">
      <c r="A52" s="2" t="s">
        <v>67</v>
      </c>
      <c r="B52" s="4">
        <v>2</v>
      </c>
      <c r="C52" s="5">
        <v>111.44</v>
      </c>
      <c r="D52" s="5">
        <f>Tabla1[[#This Row],[Número de unidades]]*Tabla1[[#This Row],[Precio MXN]]</f>
        <v>222.88</v>
      </c>
      <c r="E52" s="1"/>
      <c r="F52" t="s">
        <v>36</v>
      </c>
    </row>
    <row r="53" spans="1:6" x14ac:dyDescent="0.2">
      <c r="A53" s="2" t="s">
        <v>68</v>
      </c>
      <c r="B53" s="4">
        <v>2</v>
      </c>
      <c r="C53" s="5">
        <v>111.44</v>
      </c>
      <c r="D53" s="5">
        <f>Tabla1[[#This Row],[Número de unidades]]*Tabla1[[#This Row],[Precio MXN]]</f>
        <v>222.88</v>
      </c>
      <c r="E53" s="1"/>
      <c r="F53" t="s">
        <v>36</v>
      </c>
    </row>
    <row r="54" spans="1:6" x14ac:dyDescent="0.2">
      <c r="A54" s="2" t="s">
        <v>69</v>
      </c>
      <c r="B54" s="4">
        <v>2</v>
      </c>
      <c r="C54" s="5">
        <v>111.44</v>
      </c>
      <c r="D54" s="5">
        <f>Tabla1[[#This Row],[Número de unidades]]*Tabla1[[#This Row],[Precio MXN]]</f>
        <v>222.88</v>
      </c>
      <c r="E54" s="1"/>
      <c r="F54" t="s">
        <v>36</v>
      </c>
    </row>
    <row r="55" spans="1:6" x14ac:dyDescent="0.2">
      <c r="A55" s="2" t="s">
        <v>70</v>
      </c>
      <c r="B55" s="4">
        <v>2</v>
      </c>
      <c r="C55" s="5">
        <v>111.44</v>
      </c>
      <c r="D55" s="5">
        <f>Tabla1[[#This Row],[Número de unidades]]*Tabla1[[#This Row],[Precio MXN]]</f>
        <v>222.88</v>
      </c>
      <c r="E55" s="1"/>
      <c r="F55" t="s">
        <v>36</v>
      </c>
    </row>
    <row r="56" spans="1:6" x14ac:dyDescent="0.2">
      <c r="A56" s="2" t="s">
        <v>71</v>
      </c>
      <c r="B56" s="4">
        <v>2</v>
      </c>
      <c r="C56" s="5">
        <v>111.44</v>
      </c>
      <c r="D56" s="5">
        <f>Tabla1[[#This Row],[Número de unidades]]*Tabla1[[#This Row],[Precio MXN]]</f>
        <v>222.88</v>
      </c>
      <c r="E56" s="1"/>
      <c r="F56" t="s">
        <v>36</v>
      </c>
    </row>
    <row r="57" spans="1:6" x14ac:dyDescent="0.2">
      <c r="A57" s="2" t="s">
        <v>72</v>
      </c>
      <c r="B57" s="4">
        <v>2</v>
      </c>
      <c r="C57" s="5">
        <v>111.44</v>
      </c>
      <c r="D57" s="5">
        <f>Tabla1[[#This Row],[Número de unidades]]*Tabla1[[#This Row],[Precio MXN]]</f>
        <v>222.88</v>
      </c>
      <c r="E57" s="1"/>
      <c r="F57" t="s">
        <v>36</v>
      </c>
    </row>
    <row r="58" spans="1:6" x14ac:dyDescent="0.2">
      <c r="A58" s="2" t="s">
        <v>73</v>
      </c>
      <c r="B58" s="4">
        <v>2</v>
      </c>
      <c r="C58" s="5">
        <v>120.74</v>
      </c>
      <c r="D58" s="5">
        <f>Tabla1[[#This Row],[Número de unidades]]*Tabla1[[#This Row],[Precio MXN]]</f>
        <v>241.48</v>
      </c>
      <c r="E58" s="1"/>
      <c r="F58" t="s">
        <v>36</v>
      </c>
    </row>
    <row r="59" spans="1:6" x14ac:dyDescent="0.2">
      <c r="A59" s="2" t="s">
        <v>74</v>
      </c>
      <c r="B59" s="4">
        <v>1</v>
      </c>
      <c r="C59" s="5">
        <v>289</v>
      </c>
      <c r="D59" s="5">
        <f>Tabla1[[#This Row],[Número de unidades]]*Tabla1[[#This Row],[Precio MXN]]</f>
        <v>289</v>
      </c>
      <c r="E59" s="3" t="s">
        <v>15</v>
      </c>
      <c r="F59" t="s">
        <v>114</v>
      </c>
    </row>
    <row r="60" spans="1:6" x14ac:dyDescent="0.2">
      <c r="A60" s="2" t="s">
        <v>75</v>
      </c>
      <c r="B60" s="4">
        <v>5</v>
      </c>
      <c r="C60" s="5">
        <v>649</v>
      </c>
      <c r="D60" s="5">
        <f>Tabla1[[#This Row],[Número de unidades]]*Tabla1[[#This Row],[Precio MXN]]</f>
        <v>3245</v>
      </c>
      <c r="E60" s="3" t="s">
        <v>76</v>
      </c>
      <c r="F60" t="s">
        <v>77</v>
      </c>
    </row>
    <row r="61" spans="1:6" x14ac:dyDescent="0.2">
      <c r="A61" s="2" t="s">
        <v>78</v>
      </c>
      <c r="B61" s="4">
        <v>1</v>
      </c>
      <c r="C61" s="5">
        <v>480.93</v>
      </c>
      <c r="D61" s="5">
        <f>Tabla1[[#This Row],[Número de unidades]]*Tabla1[[#This Row],[Precio MXN]]</f>
        <v>480.93</v>
      </c>
      <c r="E61" s="3" t="s">
        <v>79</v>
      </c>
      <c r="F61" t="s">
        <v>115</v>
      </c>
    </row>
    <row r="62" spans="1:6" x14ac:dyDescent="0.2">
      <c r="A62" s="2" t="s">
        <v>80</v>
      </c>
      <c r="B62" s="4">
        <v>1</v>
      </c>
      <c r="C62" s="5">
        <v>480.93</v>
      </c>
      <c r="D62" s="5">
        <f>Tabla1[[#This Row],[Número de unidades]]*Tabla1[[#This Row],[Precio MXN]]</f>
        <v>480.93</v>
      </c>
      <c r="E62" s="3" t="s">
        <v>81</v>
      </c>
      <c r="F62" t="s">
        <v>115</v>
      </c>
    </row>
    <row r="63" spans="1:6" x14ac:dyDescent="0.2">
      <c r="A63" s="2" t="s">
        <v>82</v>
      </c>
      <c r="B63" s="4">
        <v>1</v>
      </c>
      <c r="C63" s="5">
        <v>480.93</v>
      </c>
      <c r="D63" s="5">
        <f>Tabla1[[#This Row],[Número de unidades]]*Tabla1[[#This Row],[Precio MXN]]</f>
        <v>480.93</v>
      </c>
      <c r="E63" s="3" t="s">
        <v>83</v>
      </c>
      <c r="F63" t="s">
        <v>115</v>
      </c>
    </row>
    <row r="64" spans="1:6" x14ac:dyDescent="0.2">
      <c r="A64" s="2" t="s">
        <v>84</v>
      </c>
      <c r="B64" s="4"/>
      <c r="C64" s="5"/>
      <c r="D64" s="5">
        <f>SUM(D2:D63)</f>
        <v>401825.49000000017</v>
      </c>
      <c r="E64" s="1"/>
    </row>
    <row r="67" spans="4:4" x14ac:dyDescent="0.2">
      <c r="D67" s="15"/>
    </row>
  </sheetData>
  <hyperlinks>
    <hyperlink ref="E2" r:id="rId1" xr:uid="{69459475-B4B0-4AC8-A29B-0FBE8503F3A6}"/>
    <hyperlink ref="E6" r:id="rId2" display="https://www.mercadolibre.com.mx/creality-secador-de-filamentos-space-pi-x4-para-4-bobinas/p/MLM53887228?pdp_filters=item_id%3AMLM3938719400&amp;from=gshop&amp;matt_tool=13932546&amp;matt_word=&amp;matt_source=google&amp;matt_campaign_id=22114638230&amp;matt_ad_group_id=177188376710&amp;matt_match_type=&amp;matt_network=g&amp;matt_device=c&amp;matt_creative=729726335474&amp;matt_keyword=&amp;matt_ad_position=&amp;matt_ad_type=pla&amp;matt_merchant_id=735123306&amp;matt_product_id=MLM53887228-product&amp;matt_product_partition_id=2389849390005&amp;matt_target_id=aud-1927594328786:pla-2389849390005&amp;cq_src=google_ads&amp;cq_cmp=22114638230&amp;cq_net=g&amp;cq_plt=gp&amp;cq_med=pla&amp;gad_source=1&amp;gad_campaignid=22114638230&amp;gbraid=0AAAAAoTLPrKoil2lGsIzPGETDJhn57Ov0&amp;gclid=CjwKCAiAwqHIBhAEEiwAx9cTedwvN32qXSK47aKZAOg135oidzvWUc7b1XhwSLXQhYfp8CFOU1DToxoCqe0QAvD_BwE" xr:uid="{8289789E-0A4F-4967-A279-1FA5903B9392}"/>
    <hyperlink ref="E7" r:id="rId3" xr:uid="{329E8691-8753-4320-8CD9-8F7141DFE2C5}"/>
    <hyperlink ref="E3" r:id="rId4" xr:uid="{C5336618-4073-4B76-8F69-5F859AABBD13}"/>
    <hyperlink ref="E4" r:id="rId5" xr:uid="{0B51FD75-AB8B-4199-AC02-45DFA5E6F3F0}"/>
    <hyperlink ref="E5" r:id="rId6" xr:uid="{47D52789-07E5-41E0-AB09-2EF42BE69248}"/>
    <hyperlink ref="E8" r:id="rId7" xr:uid="{26200F4C-08D7-44CB-9DAD-467CD08775BB}"/>
    <hyperlink ref="E9" r:id="rId8" xr:uid="{589FBBD5-26A2-4DA9-81BA-12C57D82524D}"/>
    <hyperlink ref="E10" r:id="rId9" xr:uid="{42E105E7-EB50-4B64-91A7-760CD359A1E6}"/>
    <hyperlink ref="E11" r:id="rId10" xr:uid="{60DFE6A4-44CA-4192-85F2-0C53AE714011}"/>
    <hyperlink ref="E12" r:id="rId11" xr:uid="{9F17D8D6-68EB-45A1-AE4B-9D75AA0F3E10}"/>
    <hyperlink ref="E15" r:id="rId12" xr:uid="{F9A5988B-4FAF-4E8E-B224-150ED620F108}"/>
    <hyperlink ref="E17" r:id="rId13" location="origin=share&amp;sid=share&amp;wid=MLM3796507820&amp;action=whatsapp" xr:uid="{EE3820F6-4161-4804-AFC5-EE98EB158ADF}"/>
    <hyperlink ref="E18" r:id="rId14" xr:uid="{F49267C5-C234-402C-ACF5-7D090C262E69}"/>
    <hyperlink ref="E19" r:id="rId15" xr:uid="{92B6DCCE-5A69-4A77-A031-4DB8CFF7BEBC}"/>
    <hyperlink ref="E60" r:id="rId16" xr:uid="{6DA04861-0958-4DD3-BF9D-8E548AE38D0A}"/>
    <hyperlink ref="E61" r:id="rId17" xr:uid="{317558B4-9321-4AE8-A7EA-ACE66E11EFF3}"/>
    <hyperlink ref="E63" r:id="rId18" xr:uid="{40A5D90F-48AA-4B89-B4A5-95ABFFEA0284}"/>
    <hyperlink ref="E62" r:id="rId19" xr:uid="{C706F7A1-15B6-44CB-BCB4-1D4AA0BCD909}"/>
    <hyperlink ref="E13" r:id="rId20" xr:uid="{59846D67-4FED-4371-A12B-4892AD0D322B}"/>
    <hyperlink ref="E14" r:id="rId21" location="polycard_client=search_best-seller&amp;tracking_id=9caed4c6-163b-4e5e-8555-2e486449c6c6&amp;wid=MLM3625102918&amp;sid=search" xr:uid="{CF2E822A-EB74-4223-91E2-5C36958C6F2E}"/>
    <hyperlink ref="E59" r:id="rId22" location="reviews" xr:uid="{C5F247A2-12C1-4594-8B29-2470176062D1}"/>
    <hyperlink ref="E16" r:id="rId23" location="polycard_client=search-nordic&amp;search_layout=grid&amp;position=4&amp;type=product&amp;tracking_id=6c982bcd-5044-4430-892f-8cf9b5fc922a&amp;wid=MLM2205749967&amp;sid=search" xr:uid="{C8DBECA1-D72B-4280-AC76-9DFDF4DDF090}"/>
    <hyperlink ref="E20" r:id="rId24" location="polycard_client=search-nordic&amp;search_layout=stack&amp;position=25&amp;type=product&amp;tracking_id=905e91cd-2857-4b02-9c77-9bd9071c3625&amp;wid=MLM2368951255&amp;sid=search" xr:uid="{97D2B1E4-4E2C-47AC-BC4C-F1D41B99C3F3}"/>
    <hyperlink ref="F3" r:id="rId25" display="https://www.amazon.com.mx/gp/help/seller/at-a-glance.html/ref=dp_merchant_link?ie=UTF8&amp;seller=A2WWHQ25ENKVJ1&amp;asin=B0D12Q82KC&amp;ref_=dp_merchant_link&amp;isAmazonFulfilled=1" xr:uid="{AA5773DB-E2AA-B54C-9CE5-994FB69F0BA9}"/>
    <hyperlink ref="F6" r:id="rId26" location="origin=pdp&amp;component=sellerData&amp;typeSeller=eshop" display="https://www.mercadolibre.com.mx/pagina/cnfulongofficialstoremxf?item_id=MLM3938719400&amp;category_id=MLM182239&amp;seller_id=1513497952&amp;client=recoview-selleritems&amp;recos_listing=true - origin=pdp&amp;component=sellerData&amp;typeSeller=eshop" xr:uid="{C2505DB9-3CF1-E046-BC5A-393D1AB092D9}"/>
  </hyperlinks>
  <pageMargins left="0.7" right="0.7" top="0.75" bottom="0.75" header="0.3" footer="0.3"/>
  <tableParts count="1">
    <tablePart r:id="rId2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81553-3FA3-4562-89A5-DD365BDDD92C}">
  <dimension ref="A1:F7"/>
  <sheetViews>
    <sheetView workbookViewId="0">
      <selection activeCell="A6" sqref="A6"/>
    </sheetView>
  </sheetViews>
  <sheetFormatPr baseColWidth="10" defaultColWidth="8.83203125" defaultRowHeight="15" x14ac:dyDescent="0.2"/>
  <cols>
    <col min="1" max="1" width="30.5" customWidth="1"/>
    <col min="2" max="2" width="41.6640625" customWidth="1"/>
    <col min="3" max="3" width="22.5" customWidth="1"/>
    <col min="4" max="4" width="31.1640625" customWidth="1"/>
    <col min="5" max="5" width="15.33203125" bestFit="1" customWidth="1"/>
    <col min="6" max="6" width="16.5" bestFit="1" customWidth="1"/>
  </cols>
  <sheetData>
    <row r="1" spans="1:6" ht="16" x14ac:dyDescent="0.2">
      <c r="A1" s="8" t="s">
        <v>85</v>
      </c>
      <c r="B1" s="9" t="s">
        <v>86</v>
      </c>
      <c r="C1" s="9" t="s">
        <v>3</v>
      </c>
      <c r="D1" s="9" t="s">
        <v>87</v>
      </c>
      <c r="E1" s="9" t="s">
        <v>4</v>
      </c>
      <c r="F1" s="10" t="s">
        <v>5</v>
      </c>
    </row>
    <row r="2" spans="1:6" x14ac:dyDescent="0.2">
      <c r="A2" s="11" t="s">
        <v>88</v>
      </c>
      <c r="B2" s="11" t="s">
        <v>89</v>
      </c>
      <c r="C2" s="12">
        <v>400000</v>
      </c>
      <c r="D2" s="13">
        <f>(C2*1/$C$6)</f>
        <v>0.66666666666666663</v>
      </c>
    </row>
    <row r="3" spans="1:6" x14ac:dyDescent="0.2">
      <c r="A3" s="11" t="s">
        <v>90</v>
      </c>
      <c r="B3" s="11" t="s">
        <v>91</v>
      </c>
      <c r="C3" s="12">
        <v>50000</v>
      </c>
      <c r="D3" s="13">
        <f t="shared" ref="D3:D6" si="0">(C3*1/$C$6)</f>
        <v>8.3333333333333329E-2</v>
      </c>
    </row>
    <row r="4" spans="1:6" ht="15" customHeight="1" x14ac:dyDescent="0.2">
      <c r="A4" s="14" t="s">
        <v>92</v>
      </c>
      <c r="B4" s="11" t="s">
        <v>93</v>
      </c>
      <c r="C4" s="12">
        <v>50000</v>
      </c>
      <c r="D4" s="13">
        <f t="shared" si="0"/>
        <v>8.3333333333333329E-2</v>
      </c>
    </row>
    <row r="5" spans="1:6" x14ac:dyDescent="0.2">
      <c r="A5" s="11" t="s">
        <v>95</v>
      </c>
      <c r="B5" s="11"/>
      <c r="C5" s="12">
        <v>100000</v>
      </c>
      <c r="D5" s="13">
        <f t="shared" si="0"/>
        <v>0.16666666666666666</v>
      </c>
    </row>
    <row r="6" spans="1:6" x14ac:dyDescent="0.2">
      <c r="A6" s="11" t="s">
        <v>94</v>
      </c>
      <c r="B6" s="11"/>
      <c r="C6" s="12">
        <f>SUM(C2:C5)</f>
        <v>600000</v>
      </c>
      <c r="D6" s="13">
        <f t="shared" si="0"/>
        <v>1</v>
      </c>
    </row>
    <row r="7" spans="1:6" x14ac:dyDescent="0.2">
      <c r="A7" s="11"/>
      <c r="B7" s="11"/>
      <c r="C7" s="12">
        <v>0</v>
      </c>
      <c r="D7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1C9E3-4A7E-8C42-AF9B-DEA79195DBE3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Sheet1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Andrés Gerardo Barahona Bautista</dc:creator>
  <cp:keywords/>
  <dc:description/>
  <cp:lastModifiedBy>Karla Alvarez</cp:lastModifiedBy>
  <cp:revision/>
  <dcterms:created xsi:type="dcterms:W3CDTF">2025-11-03T17:18:50Z</dcterms:created>
  <dcterms:modified xsi:type="dcterms:W3CDTF">2026-02-25T23:48:20Z</dcterms:modified>
  <cp:category/>
  <cp:contentStatus/>
</cp:coreProperties>
</file>